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200" windowHeight="8235"/>
  </bookViews>
  <sheets>
    <sheet name="EF 1" sheetId="1" r:id="rId1"/>
    <sheet name="EF 2.1" sheetId="2" r:id="rId2"/>
    <sheet name="EF 2.1 (2)" sheetId="16" r:id="rId3"/>
    <sheet name="EF 2.2" sheetId="3" r:id="rId4"/>
    <sheet name="EF 3" sheetId="4" r:id="rId5"/>
    <sheet name="EF 4.1" sheetId="5" r:id="rId6"/>
    <sheet name="EF 4.2" sheetId="15" r:id="rId7"/>
    <sheet name="EF 4.3" sheetId="14" r:id="rId8"/>
    <sheet name="EF 5.1 5.2 " sheetId="17" r:id="rId9"/>
    <sheet name="EF 5.3" sheetId="18" r:id="rId10"/>
    <sheet name="EF 6" sheetId="19" r:id="rId11"/>
  </sheets>
  <definedNames>
    <definedName name="_xlnm.Print_Area" localSheetId="0">'EF 1'!$A$1:$R$48</definedName>
    <definedName name="_xlnm.Print_Area" localSheetId="1">'EF 2.1'!$A$1:$K$37</definedName>
    <definedName name="_xlnm.Print_Area" localSheetId="2">'EF 2.1 (2)'!$A$1:$K$37</definedName>
    <definedName name="_xlnm.Print_Area" localSheetId="3">'EF 2.2'!$A$1:$G$22</definedName>
    <definedName name="_xlnm.Print_Area" localSheetId="4">'EF 3'!$A$1:$O$39</definedName>
    <definedName name="_xlnm.Print_Area" localSheetId="5">'EF 4.1'!$A$1:$L$28</definedName>
    <definedName name="_xlnm.Print_Area" localSheetId="6">'EF 4.2'!$A$1:$Q$25</definedName>
    <definedName name="_xlnm.Print_Area" localSheetId="8">'EF 5.1 5.2 '!$A$1:$H$31</definedName>
    <definedName name="_xlnm.Print_Area" localSheetId="9">'EF 5.3'!$A$1:$F$29</definedName>
    <definedName name="_xlnm.Print_Area" localSheetId="10">'EF 6'!$A$1:$H$26</definedName>
  </definedNames>
  <calcPr calcId="152511"/>
  <fileRecoveryPr repairLoad="1"/>
</workbook>
</file>

<file path=xl/calcChain.xml><?xml version="1.0" encoding="utf-8"?>
<calcChain xmlns="http://schemas.openxmlformats.org/spreadsheetml/2006/main">
  <c r="E25" i="17"/>
  <c r="F25" s="1"/>
  <c r="G25" s="1"/>
  <c r="H25" s="1"/>
  <c r="E26"/>
  <c r="F26" s="1"/>
  <c r="G26" s="1"/>
  <c r="H26" s="1"/>
  <c r="E27"/>
  <c r="F27" s="1"/>
  <c r="G27" s="1"/>
  <c r="H27" s="1"/>
  <c r="E28"/>
  <c r="F28" s="1"/>
  <c r="G28" s="1"/>
  <c r="H28" s="1"/>
  <c r="E29"/>
  <c r="F29" s="1"/>
  <c r="G29" s="1"/>
  <c r="H29" s="1"/>
  <c r="E24"/>
  <c r="F24" s="1"/>
  <c r="G24" s="1"/>
  <c r="H24" s="1"/>
  <c r="R25" i="15" l="1"/>
  <c r="G29" i="14"/>
  <c r="G27"/>
  <c r="G25"/>
  <c r="G15"/>
  <c r="I33" l="1"/>
  <c r="I31"/>
  <c r="I23"/>
  <c r="I21"/>
  <c r="I19"/>
  <c r="I17"/>
  <c r="I13"/>
  <c r="I11"/>
  <c r="E35"/>
  <c r="E25"/>
  <c r="I25" s="1"/>
  <c r="E15"/>
  <c r="H25" i="15"/>
  <c r="G25"/>
  <c r="E27" i="14" l="1"/>
  <c r="E29" s="1"/>
  <c r="J25" i="15"/>
  <c r="K25"/>
  <c r="L25"/>
  <c r="M25"/>
  <c r="N25"/>
  <c r="O25"/>
  <c r="P25"/>
  <c r="Q25"/>
  <c r="I25"/>
  <c r="E28" i="5" l="1"/>
  <c r="F28"/>
  <c r="G28"/>
  <c r="J28"/>
  <c r="D28"/>
  <c r="L15"/>
  <c r="L28" s="1"/>
  <c r="K15"/>
  <c r="K28" s="1"/>
  <c r="J15"/>
  <c r="I15"/>
  <c r="I28" s="1"/>
  <c r="H15"/>
  <c r="H28" s="1"/>
</calcChain>
</file>

<file path=xl/sharedStrings.xml><?xml version="1.0" encoding="utf-8"?>
<sst xmlns="http://schemas.openxmlformats.org/spreadsheetml/2006/main" count="335" uniqueCount="236">
  <si>
    <t xml:space="preserve">ESTUDIO DE FACTIBILIDAD </t>
  </si>
  <si>
    <t xml:space="preserve">             UBICACIÓN, NIVEL Y TIPO DE LA ESCUELA DE NUEVA CREACIÓN SOLICITADA</t>
  </si>
  <si>
    <t>INSTRUCCIONES</t>
  </si>
  <si>
    <t>ESTADO:</t>
  </si>
  <si>
    <t>MUNICIPIO:</t>
  </si>
  <si>
    <t>LOCALIDAD:</t>
  </si>
  <si>
    <t xml:space="preserve">  TIPO: </t>
  </si>
  <si>
    <t>RURAL</t>
  </si>
  <si>
    <t>URBANA</t>
  </si>
  <si>
    <t>NIVEL EDUCATIVO</t>
  </si>
  <si>
    <t>MEDIO SUPERIOR</t>
  </si>
  <si>
    <t>N/C</t>
  </si>
  <si>
    <t>R</t>
  </si>
  <si>
    <t>Colegio de Bachilleres (COBACH)</t>
  </si>
  <si>
    <t xml:space="preserve">     DETERMINACIÓN DEL ÁREA DE INFLUENCIA</t>
  </si>
  <si>
    <t xml:space="preserve">     Mapa del área</t>
  </si>
  <si>
    <r>
      <t xml:space="preserve">Instrucciones: </t>
    </r>
    <r>
      <rPr>
        <sz val="10"/>
        <rFont val="Arial"/>
      </rPr>
      <t>En este espacio anexe o trace, un mapa de la zona con la ubicación de los municipios y localidades que integran el área de influencia, con sus respectivos nombres, vías de comunicación a la localidad seleccionada y servicios educativos existentes.</t>
    </r>
  </si>
  <si>
    <t>ESTUDIO DE FACTIBILIDAD</t>
  </si>
  <si>
    <t>DETERMINACIÓN DEL ÁREA DE INFLUENCIA</t>
  </si>
  <si>
    <t>Localidades afluentes</t>
  </si>
  <si>
    <r>
      <t xml:space="preserve">Instrucciones: </t>
    </r>
    <r>
      <rPr>
        <sz val="10"/>
        <rFont val="Arial"/>
      </rPr>
      <t>Inicie por la localidad seleccionada, subráyela y continúe con el resto de las localidades que conforman el  área, dando distancias, tiempo, tipo y costo de transporte respecto de la seleccionada.</t>
    </r>
  </si>
  <si>
    <t>MUNICIPIO</t>
  </si>
  <si>
    <t>LOCALIDAD</t>
  </si>
  <si>
    <t>DISTANCIA (KMS)</t>
  </si>
  <si>
    <t>TIEMPO DE TRASLADO</t>
  </si>
  <si>
    <t>TIPO DE TRANSPORTE</t>
  </si>
  <si>
    <t>COSTO DE TRANSPORTE *</t>
  </si>
  <si>
    <t>OBSERVACIONES **</t>
  </si>
  <si>
    <t>* Viaje Redondo</t>
  </si>
  <si>
    <t>**Si existe alguna problemática para transportarse (transbordos, tiempo de espera, etc.) o si el tipo de camino es problemático (terracería, pendientes, cruce de ríos, etc.) favor de exponerla y de ser necesario anexar información adicional.</t>
  </si>
  <si>
    <t>DE LA LOCALIDAD</t>
  </si>
  <si>
    <t>DEL ÁREA DE INFLUENCIA</t>
  </si>
  <si>
    <t>Número de habitantes:</t>
  </si>
  <si>
    <t>Principales actividades económicas:</t>
  </si>
  <si>
    <t>(enumere en orden de importancia)</t>
  </si>
  <si>
    <t>Servicios:</t>
  </si>
  <si>
    <t>SI</t>
  </si>
  <si>
    <t>NO</t>
  </si>
  <si>
    <t>Agricultura</t>
  </si>
  <si>
    <t>Fruticultura</t>
  </si>
  <si>
    <t>Agua</t>
  </si>
  <si>
    <t>Ganadería</t>
  </si>
  <si>
    <t>Avicultura</t>
  </si>
  <si>
    <t>Luz</t>
  </si>
  <si>
    <t>Pesca</t>
  </si>
  <si>
    <t>Comercio</t>
  </si>
  <si>
    <t>Artesanía</t>
  </si>
  <si>
    <t>Drenaje</t>
  </si>
  <si>
    <t>Industria: (especifique las más importantes).</t>
  </si>
  <si>
    <t>Postal</t>
  </si>
  <si>
    <t>Telefónico</t>
  </si>
  <si>
    <t>Telegráfico</t>
  </si>
  <si>
    <t>Cuenta con terreno</t>
  </si>
  <si>
    <t>Forestal</t>
  </si>
  <si>
    <t>¿Cómo lo obtuvo?</t>
  </si>
  <si>
    <t>Minería</t>
  </si>
  <si>
    <t>especifique</t>
  </si>
  <si>
    <t>Turismo</t>
  </si>
  <si>
    <t>Superficie:</t>
  </si>
  <si>
    <t>m</t>
  </si>
  <si>
    <t xml:space="preserve">                 ANÁLISIS DE LA OFERTA Y DEMANDA DE EDUCACIÓN MEDIA SUPERIOR </t>
  </si>
  <si>
    <t xml:space="preserve">                     Análisis de la Demanda.</t>
  </si>
  <si>
    <r>
      <t xml:space="preserve">a) Escuelas </t>
    </r>
    <r>
      <rPr>
        <b/>
        <sz val="10"/>
        <rFont val="Arial"/>
        <family val="2"/>
      </rPr>
      <t>secundarias</t>
    </r>
    <r>
      <rPr>
        <sz val="10"/>
        <rFont val="Arial"/>
      </rPr>
      <t xml:space="preserve"> de la localidad seleccionada y del área de influencia.</t>
    </r>
  </si>
  <si>
    <t xml:space="preserve">E S C U E L A </t>
  </si>
  <si>
    <t>NÚMERO DE ALUMNOS</t>
  </si>
  <si>
    <t>CLAVE</t>
  </si>
  <si>
    <t>NOMBRE</t>
  </si>
  <si>
    <t>1º</t>
  </si>
  <si>
    <t>2º</t>
  </si>
  <si>
    <t>3º</t>
  </si>
  <si>
    <t>EGRESADOS</t>
  </si>
  <si>
    <t>T O T A L</t>
  </si>
  <si>
    <t>a) Planteles de nivel medio superior de la localidad seleccionada y del área de influencia.</t>
  </si>
  <si>
    <t>E   S   C   U   E   L   A</t>
  </si>
  <si>
    <t>TURNO</t>
  </si>
  <si>
    <t>CONTROL</t>
  </si>
  <si>
    <t>TIPO</t>
  </si>
  <si>
    <t>PRIMERO</t>
  </si>
  <si>
    <t>SEGUNDO</t>
  </si>
  <si>
    <t>TERCERO</t>
  </si>
  <si>
    <t>GRUPOS</t>
  </si>
  <si>
    <t>Centro de Educación Media Superior a Distancia (EMSAD)</t>
  </si>
  <si>
    <t>C</t>
  </si>
  <si>
    <t>INFORMACIÓN SOCIO-ECONÓMICA SOBRE LA LOCALIDAD SELECCIONADA Y DEL ÁREA DE INFLUENCIA</t>
  </si>
  <si>
    <t xml:space="preserve">              ANÁLISIS DE LA OFERTA Y DEMANDA DE EDUCACIÓN MEDIA SUPERIOR </t>
  </si>
  <si>
    <t xml:space="preserve">                Análisis de la oferta</t>
  </si>
  <si>
    <t>CONVERSIÓN</t>
  </si>
  <si>
    <t>Colegio de Estudios Científicos y Tecnológicos (CECYTE)</t>
  </si>
  <si>
    <t>SEP - SEMS Formato NC-1</t>
  </si>
  <si>
    <t>S</t>
  </si>
  <si>
    <t xml:space="preserve">ESTUDIO DE FACTIBILIDAD, EDUCACIÓN MEDIA SUPERIOR </t>
  </si>
  <si>
    <r>
      <t xml:space="preserve">Instrucciones: </t>
    </r>
    <r>
      <rPr>
        <sz val="10"/>
        <rFont val="Arial"/>
        <family val="2"/>
      </rPr>
      <t>Inicie co</t>
    </r>
    <r>
      <rPr>
        <sz val="10"/>
        <rFont val="Arial"/>
      </rPr>
      <t>n la localidad seleccionada y después las localidades afluentes.</t>
    </r>
  </si>
  <si>
    <t>K</t>
  </si>
  <si>
    <t>L</t>
  </si>
  <si>
    <t>M</t>
  </si>
  <si>
    <r>
      <t xml:space="preserve">N/C: Nueva Creación </t>
    </r>
    <r>
      <rPr>
        <sz val="10"/>
        <rFont val="Arial"/>
        <family val="2"/>
      </rPr>
      <t>(Creación de un nuevo plantel)</t>
    </r>
  </si>
  <si>
    <r>
      <t xml:space="preserve">S: Sustitución </t>
    </r>
    <r>
      <rPr>
        <sz val="10"/>
        <rFont val="Arial"/>
        <family val="2"/>
      </rPr>
      <t>(Cancelación de un plantel estatal o de otra modalidad ya existente y creación en su lugar de un plantel ODE)</t>
    </r>
  </si>
  <si>
    <t>Registre la información que se solicita en cada campo, y marque con una "X" en la casilla de la opción que corresponda.</t>
  </si>
  <si>
    <t>SOLICITANTE</t>
  </si>
  <si>
    <t>FECHA:</t>
  </si>
  <si>
    <t>CARGO</t>
  </si>
  <si>
    <t>Instrucciones</t>
  </si>
  <si>
    <t>I</t>
  </si>
  <si>
    <t>II</t>
  </si>
  <si>
    <t>(I/II) x 100</t>
  </si>
  <si>
    <t>Área de influencia</t>
  </si>
  <si>
    <t>Entidad Federativa</t>
  </si>
  <si>
    <t>Área de influencia vs Entidad Federativa</t>
  </si>
  <si>
    <t>A</t>
  </si>
  <si>
    <t>B</t>
  </si>
  <si>
    <t>Porcentaje de absorción    (A/B)x100</t>
  </si>
  <si>
    <t>D</t>
  </si>
  <si>
    <t>E</t>
  </si>
  <si>
    <t>F</t>
  </si>
  <si>
    <t>G</t>
  </si>
  <si>
    <t>H</t>
  </si>
  <si>
    <t>Demanda (D-E+F)</t>
  </si>
  <si>
    <t>Índice de atención a la demanda (G/H)x100</t>
  </si>
  <si>
    <t>J</t>
  </si>
  <si>
    <t>Demanda no atendida (1- I/100 )xH</t>
  </si>
  <si>
    <t>Cálculo del porcentaje de uso de la capacidad instalada</t>
  </si>
  <si>
    <t>Porcentaje de uso de la capacidad instalada    (K/L)x100</t>
  </si>
  <si>
    <t xml:space="preserve">*La información contenida en la Columna I deberá hacer referencia a los totales de las secciones D o E, dependiendo si ésta hace referencia a la oferta educativa de EMS o de Secundaria. </t>
  </si>
  <si>
    <t>Proporcione la información que se solicita a continuación, con base en sus archivos estadísticos y en los totales de las Secciones EF4.1 y EF4.2.</t>
  </si>
  <si>
    <t>MATRÍCULA</t>
  </si>
  <si>
    <t>AULAS</t>
  </si>
  <si>
    <t>NVO INGRESO</t>
  </si>
  <si>
    <t>REPETIDORES</t>
  </si>
  <si>
    <t>EXISTENTES</t>
  </si>
  <si>
    <t>EN USO</t>
  </si>
  <si>
    <r>
      <rPr>
        <b/>
        <sz val="10"/>
        <rFont val="Arial"/>
        <family val="2"/>
      </rPr>
      <t>Instrucciones</t>
    </r>
    <r>
      <rPr>
        <sz val="10"/>
        <rFont val="Arial"/>
        <family val="2"/>
      </rPr>
      <t xml:space="preserve">: Considerar todas las escuelas existentes en la localidad seleccionada y en el área de influencia. Para cada escuela proporcione su clave, su nombre (puede ser abreviado), el turno (con M si es matutino, con V si es vespertino y con N si es nocturno), el control (federal, estatal, etc.) y el tipo (CBTIS, CETIS, CBTA, COBACH, CETMAR, CONALEP, etc) y el resto de la información proporcionada de sus archivos estadísticos para el ciclo escolar que se indique. </t>
    </r>
  </si>
  <si>
    <t>RESPUESTA A LA DEMANDA EDUCATIVA: "ANÁLISIS OFERTA-DEMANDA EMS"</t>
  </si>
  <si>
    <r>
      <t xml:space="preserve">R: Regularización </t>
    </r>
    <r>
      <rPr>
        <sz val="10"/>
        <rFont val="Arial"/>
        <family val="2"/>
      </rPr>
      <t>(Regularización de un plantel con financiamiento 100% local, no reconocido por la SEP)</t>
    </r>
  </si>
  <si>
    <t>Bachillerato Intercultural (BI)</t>
  </si>
  <si>
    <t xml:space="preserve">NUEVA UNIDAD </t>
  </si>
  <si>
    <t>Telebachillerato Comunitario (TC)</t>
  </si>
  <si>
    <r>
      <t xml:space="preserve">C: Conversión </t>
    </r>
    <r>
      <rPr>
        <sz val="10"/>
        <rFont val="Arial"/>
        <family val="2"/>
      </rPr>
      <t>(Conversión de un EMSAD existente reconocido por la SEP, a COBACH o CECYTE)</t>
    </r>
  </si>
  <si>
    <t>Indique, en el campo correspondiente, la Entidad Federativa, Municipio, localidad, fecha de la solicitud, así como nombre y cargo del solicitante.</t>
  </si>
  <si>
    <t>Marque con una "X" si el servicio solicitado se ubica en zona rural o urbana, así como el tipo de unidad educativa y de solicitud.</t>
  </si>
  <si>
    <t>UNIDAD EDUCATIVA SOLICITADA</t>
  </si>
  <si>
    <t>Escuelas secundarias en zona de influencia de 5,000 metros</t>
  </si>
  <si>
    <t>Escuelas preparatorias en zona de influencia de 5,000 metros</t>
  </si>
  <si>
    <t>Origen en escuela secundaria técnica No. 34 CCT 14DST0034B</t>
  </si>
  <si>
    <t>SAN FRANCISCO DE LA SOLEDAD (SAN FRANCISCO)</t>
  </si>
  <si>
    <t>14DES0135H</t>
  </si>
  <si>
    <t>FRAY SERVANDO TERESA DE MIER</t>
  </si>
  <si>
    <t>PUENTE GRANDE</t>
  </si>
  <si>
    <t>14DST0034B</t>
  </si>
  <si>
    <t>ESCUELA SECUNDARIA TECNICA 34</t>
  </si>
  <si>
    <t>14PES0089R</t>
  </si>
  <si>
    <t>ANTONIO OROZCO SUAREZ</t>
  </si>
  <si>
    <t>2015 - 2016</t>
  </si>
  <si>
    <t>2016 - 2017</t>
  </si>
  <si>
    <t>2017 -2018</t>
  </si>
  <si>
    <t>SAN ANTONIO JUANACAXTLE</t>
  </si>
  <si>
    <t>14DTV0040Z</t>
  </si>
  <si>
    <t>LA LAJA</t>
  </si>
  <si>
    <t>ISIDRO CASTILLO PEREZ</t>
  </si>
  <si>
    <t>Tololotlán</t>
  </si>
  <si>
    <t>Tonalá</t>
  </si>
  <si>
    <t>Jalisco</t>
  </si>
  <si>
    <t>X</t>
  </si>
  <si>
    <t>TONALÁ</t>
  </si>
  <si>
    <t>15 MIN.</t>
  </si>
  <si>
    <t>AUTOBUS</t>
  </si>
  <si>
    <t>30 MIN.</t>
  </si>
  <si>
    <t>TOLOLOTLAN</t>
  </si>
  <si>
    <t>20 MIN.</t>
  </si>
  <si>
    <t>FRACC. PUENTE VIEJO</t>
  </si>
  <si>
    <t>AGUA BLANCA</t>
  </si>
  <si>
    <t>ZAPOTLANEJO</t>
  </si>
  <si>
    <t>14PBH0173M</t>
  </si>
  <si>
    <t>ESCUELA PREPARATORIA PARROQUIAL DE SAN JOSE DE LA LAJA</t>
  </si>
  <si>
    <t>PARTICULAR</t>
  </si>
  <si>
    <t>BACHILLERATO GENERAL</t>
  </si>
  <si>
    <t>Matrícula EMS 2015-2016</t>
  </si>
  <si>
    <t>Lic. Hellen Garcia Retamoza</t>
  </si>
  <si>
    <t xml:space="preserve">Directora de Planeación y Evaluación </t>
  </si>
  <si>
    <t>(LOMAS DE SAN MIGUEL) LA PUNTA</t>
  </si>
  <si>
    <t>28 de junio 2017</t>
  </si>
  <si>
    <t>20,824 EN LA ZONA DE INFLUENCIA</t>
  </si>
  <si>
    <t>SANTA MARTHA</t>
  </si>
  <si>
    <t>MAT</t>
  </si>
  <si>
    <t>2015-2016</t>
  </si>
  <si>
    <t>USO DE LA CAPACIDAD INSTALADA 2016-2017</t>
  </si>
  <si>
    <t>Cálculo del porcentaje de absorción 2016-2017</t>
  </si>
  <si>
    <t>Nuevo ingreso 1er año EMS 2016-2017</t>
  </si>
  <si>
    <t>Egresados Secundaria 2015-2016</t>
  </si>
  <si>
    <t>Cálculo del índice de atención a la demanda 2016-2017</t>
  </si>
  <si>
    <t>Egresados EMS 2015-2016</t>
  </si>
  <si>
    <t>Egresados de Secundaria 2015-2016</t>
  </si>
  <si>
    <t>Matrícula EMS 2016-2017</t>
  </si>
  <si>
    <t>Total de aulas en uso EMS 2016-2017</t>
  </si>
  <si>
    <t>Total de aulas existentes EMS 2016-2017</t>
  </si>
  <si>
    <t>Donación municipal</t>
  </si>
  <si>
    <t xml:space="preserve">               POSIBILIDADES DE EMPLEO EN EL ÁREA DE INFLUENCIA PARA EGRESADOS DE LA EDUCACIÓN MEDIA SUPERIOR </t>
  </si>
  <si>
    <t>RAMA DE ACTIVIDAD</t>
  </si>
  <si>
    <t>TÉCNICOS CALIFICADOS-EMPLEADOS</t>
  </si>
  <si>
    <t>ESPECIALIDAD</t>
  </si>
  <si>
    <t>NÚMERO</t>
  </si>
  <si>
    <t xml:space="preserve">               Pronósticos de empleo para egresados en las empresas existentes:</t>
  </si>
  <si>
    <t>INDIQUE CON UNA CRUZ:</t>
  </si>
  <si>
    <t>NIVEL: TÉCNICO</t>
  </si>
  <si>
    <t>No. DE ESPECIALISTAS REQUERIDOS</t>
  </si>
  <si>
    <t xml:space="preserve">                    POSIBILIDADES DE EMPLEO EN EL ÁREA DE INFLUENCIA PARA EGRESADOS DE LA EDUCACIÓN MEDIA SUPERIOR </t>
  </si>
  <si>
    <t xml:space="preserve">               Proyectos de inversión en el área de influencia, (incluye a los sectores privado y  el social).</t>
  </si>
  <si>
    <t>PROYECTO O EMPRESA POR ESTABLECERSE</t>
  </si>
  <si>
    <r>
      <t xml:space="preserve">TIPO </t>
    </r>
    <r>
      <rPr>
        <b/>
        <sz val="14"/>
        <rFont val="Arial"/>
        <family val="2"/>
      </rPr>
      <t>*</t>
    </r>
  </si>
  <si>
    <t>FECHA DE INICIO DE CONSTRUCCIÓN</t>
  </si>
  <si>
    <t>FECHA POSIBLE DE OPERACIÓN</t>
  </si>
  <si>
    <t>Nº DE EMPLEOS QUE SE GENERARÁN PARA TÉCNICOS</t>
  </si>
  <si>
    <t>ESPECIALIDADES</t>
  </si>
  <si>
    <r>
      <t xml:space="preserve">*  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>P= PÚBLICO                     V= PRIVADO                   S= SOCIAL</t>
    </r>
  </si>
  <si>
    <t>PROPUESTA</t>
  </si>
  <si>
    <t>Tipo de escuela de nueva creación:</t>
  </si>
  <si>
    <t>Matrícula esperada en la escuela de nueva creación:</t>
  </si>
  <si>
    <t>CICLO ESCOLAR</t>
  </si>
  <si>
    <t>Alumnos</t>
  </si>
  <si>
    <t>Grupos</t>
  </si>
  <si>
    <t xml:space="preserve">Alumnos </t>
  </si>
  <si>
    <t>2 0 1 6 - 2 0 1 7</t>
  </si>
  <si>
    <t>2 0 1 7 - 2 0 1 8</t>
  </si>
  <si>
    <t>Especialidades, talleres y/o laboratorios que se proponen:</t>
  </si>
  <si>
    <t>No.</t>
  </si>
  <si>
    <t>TALLERES Y/O LABORATORIOS</t>
  </si>
  <si>
    <t xml:space="preserve">               Empresas o fábricas establecidas en la región hasta 2015</t>
  </si>
  <si>
    <t>Transporte terrestre</t>
  </si>
  <si>
    <t>Elaboración de Alimentos</t>
  </si>
  <si>
    <t>Construcción de edificaciones y obras de Ingeniería Civil</t>
  </si>
  <si>
    <t>Servicios profesionales y técnicos</t>
  </si>
  <si>
    <t>Fabricación de productos metálicos excepto maquinaria y equipo</t>
  </si>
  <si>
    <t>Producción Industrial de Alimentos</t>
  </si>
  <si>
    <t>CECYTE NUEVA CREACIÓN</t>
  </si>
  <si>
    <t>2 0 1 8 - 2 0 1 9</t>
  </si>
  <si>
    <t>Biotecnología</t>
  </si>
  <si>
    <t>Artesanías</t>
  </si>
</sst>
</file>

<file path=xl/styles.xml><?xml version="1.0" encoding="utf-8"?>
<styleSheet xmlns="http://schemas.openxmlformats.org/spreadsheetml/2006/main">
  <numFmts count="1">
    <numFmt numFmtId="164" formatCode="_-* #,##0.00_-;\-* #,##0.00_-;_-* &quot;-&quot;??_-;_-@_-"/>
  </numFmts>
  <fonts count="19">
    <font>
      <sz val="10"/>
      <name val="Arial"/>
    </font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5"/>
      <name val="Arial"/>
      <family val="2"/>
    </font>
    <font>
      <sz val="9"/>
      <name val="Arial"/>
      <family val="2"/>
    </font>
    <font>
      <i/>
      <u/>
      <sz val="9"/>
      <name val="Arial"/>
      <family val="2"/>
    </font>
    <font>
      <u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</cellStyleXfs>
  <cellXfs count="206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center"/>
    </xf>
    <xf numFmtId="0" fontId="0" fillId="2" borderId="0" xfId="0" applyFill="1" applyAlignment="1">
      <alignment horizontal="left" vertical="center"/>
    </xf>
    <xf numFmtId="0" fontId="0" fillId="2" borderId="0" xfId="0" applyFill="1" applyBorder="1"/>
    <xf numFmtId="0" fontId="0" fillId="2" borderId="0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Continuous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/>
    <xf numFmtId="0" fontId="3" fillId="2" borderId="0" xfId="0" applyFont="1" applyFill="1" applyAlignment="1">
      <alignment horizontal="left" vertical="center"/>
    </xf>
    <xf numFmtId="0" fontId="1" fillId="2" borderId="0" xfId="0" applyFont="1" applyFill="1" applyBorder="1"/>
    <xf numFmtId="0" fontId="3" fillId="2" borderId="0" xfId="0" applyFont="1" applyFill="1"/>
    <xf numFmtId="0" fontId="6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justify" vertical="center"/>
    </xf>
    <xf numFmtId="0" fontId="4" fillId="2" borderId="0" xfId="0" applyFont="1" applyFill="1" applyAlignment="1"/>
    <xf numFmtId="0" fontId="4" fillId="2" borderId="0" xfId="0" applyFont="1" applyFill="1" applyAlignment="1">
      <alignment horizontal="centerContinuous"/>
    </xf>
    <xf numFmtId="0" fontId="0" fillId="2" borderId="0" xfId="0" applyFill="1" applyAlignment="1"/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/>
    <xf numFmtId="0" fontId="4" fillId="2" borderId="0" xfId="0" applyFont="1" applyFill="1" applyBorder="1" applyAlignment="1"/>
    <xf numFmtId="0" fontId="8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horizontal="right"/>
    </xf>
    <xf numFmtId="0" fontId="9" fillId="2" borderId="0" xfId="0" applyFont="1" applyFill="1" applyAlignment="1">
      <alignment horizontal="left" vertical="top" wrapText="1"/>
    </xf>
    <xf numFmtId="0" fontId="1" fillId="2" borderId="0" xfId="0" applyFont="1" applyFill="1"/>
    <xf numFmtId="0" fontId="7" fillId="2" borderId="0" xfId="0" applyFont="1" applyFill="1"/>
    <xf numFmtId="0" fontId="4" fillId="2" borderId="2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0" fontId="0" fillId="2" borderId="1" xfId="0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2" fillId="2" borderId="0" xfId="0" applyFont="1" applyFill="1" applyAlignment="1" applyProtection="1">
      <alignment horizontal="centerContinuous" vertical="center"/>
    </xf>
    <xf numFmtId="0" fontId="0" fillId="2" borderId="0" xfId="0" applyFill="1" applyProtection="1"/>
    <xf numFmtId="0" fontId="0" fillId="2" borderId="0" xfId="0" applyFill="1" applyAlignment="1" applyProtection="1">
      <alignment horizontal="center"/>
    </xf>
    <xf numFmtId="0" fontId="2" fillId="2" borderId="0" xfId="0" applyFont="1" applyFill="1" applyAlignment="1" applyProtection="1">
      <alignment horizontal="right" vertical="center"/>
    </xf>
    <xf numFmtId="0" fontId="0" fillId="2" borderId="0" xfId="0" applyFill="1" applyAlignment="1" applyProtection="1">
      <alignment horizontal="centerContinuous" vertical="center"/>
    </xf>
    <xf numFmtId="0" fontId="3" fillId="2" borderId="0" xfId="0" applyFont="1" applyFill="1" applyAlignment="1" applyProtection="1">
      <alignment horizontal="centerContinuous" vertical="center"/>
    </xf>
    <xf numFmtId="0" fontId="4" fillId="2" borderId="0" xfId="0" applyFont="1" applyFill="1" applyAlignment="1" applyProtection="1">
      <alignment horizontal="center"/>
    </xf>
    <xf numFmtId="0" fontId="6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0" fillId="2" borderId="0" xfId="0" applyFill="1" applyAlignment="1" applyProtection="1">
      <alignment vertical="top" wrapText="1"/>
    </xf>
    <xf numFmtId="0" fontId="0" fillId="2" borderId="0" xfId="0" applyFill="1" applyBorder="1" applyProtection="1"/>
    <xf numFmtId="0" fontId="0" fillId="2" borderId="0" xfId="0" applyFill="1" applyBorder="1" applyAlignment="1" applyProtection="1">
      <alignment horizontal="left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</xf>
    <xf numFmtId="0" fontId="0" fillId="2" borderId="0" xfId="0" applyFill="1" applyAlignment="1" applyProtection="1">
      <alignment horizontal="centerContinuous"/>
    </xf>
    <xf numFmtId="0" fontId="0" fillId="2" borderId="0" xfId="0" applyFill="1" applyAlignment="1" applyProtection="1">
      <alignment vertical="center" wrapText="1"/>
    </xf>
    <xf numFmtId="0" fontId="3" fillId="2" borderId="0" xfId="0" applyFont="1" applyFill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3" fillId="2" borderId="0" xfId="0" applyFont="1" applyFill="1" applyAlignment="1" applyProtection="1">
      <alignment horizontal="center" vertical="center"/>
    </xf>
    <xf numFmtId="0" fontId="0" fillId="2" borderId="0" xfId="0" applyFill="1" applyAlignment="1" applyProtection="1">
      <alignment horizontal="right"/>
    </xf>
    <xf numFmtId="0" fontId="4" fillId="2" borderId="0" xfId="0" applyFont="1" applyFill="1" applyAlignment="1" applyProtection="1">
      <alignment horizontal="left" vertical="center"/>
    </xf>
    <xf numFmtId="0" fontId="4" fillId="2" borderId="0" xfId="0" applyFont="1" applyFill="1" applyBorder="1" applyProtection="1"/>
    <xf numFmtId="0" fontId="4" fillId="2" borderId="0" xfId="0" applyFont="1" applyFill="1" applyProtection="1"/>
    <xf numFmtId="0" fontId="3" fillId="2" borderId="0" xfId="0" applyFont="1" applyFill="1" applyAlignment="1" applyProtection="1">
      <alignment horizontal="left" vertical="center"/>
    </xf>
    <xf numFmtId="0" fontId="1" fillId="2" borderId="0" xfId="0" applyFont="1" applyFill="1" applyBorder="1" applyProtection="1"/>
    <xf numFmtId="0" fontId="3" fillId="2" borderId="0" xfId="0" applyFont="1" applyFill="1" applyProtection="1"/>
    <xf numFmtId="0" fontId="11" fillId="3" borderId="2" xfId="0" applyFont="1" applyFill="1" applyBorder="1" applyAlignment="1">
      <alignment horizontal="center" vertical="center" wrapText="1"/>
    </xf>
    <xf numFmtId="0" fontId="0" fillId="3" borderId="2" xfId="0" applyFill="1" applyBorder="1" applyProtection="1">
      <protection locked="0"/>
    </xf>
    <xf numFmtId="0" fontId="3" fillId="2" borderId="0" xfId="0" applyFont="1" applyFill="1" applyAlignment="1" applyProtection="1">
      <alignment horizontal="left" vertical="center" indent="2"/>
    </xf>
    <xf numFmtId="0" fontId="3" fillId="2" borderId="0" xfId="0" applyFont="1" applyFill="1" applyAlignment="1" applyProtection="1">
      <alignment horizontal="left" indent="2"/>
    </xf>
    <xf numFmtId="0" fontId="6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6" fillId="2" borderId="0" xfId="2" applyFill="1"/>
    <xf numFmtId="0" fontId="2" fillId="2" borderId="0" xfId="2" applyFont="1" applyFill="1" applyAlignment="1">
      <alignment horizontal="right" vertical="center"/>
    </xf>
    <xf numFmtId="0" fontId="3" fillId="2" borderId="0" xfId="2" applyFont="1" applyFill="1"/>
    <xf numFmtId="0" fontId="3" fillId="3" borderId="2" xfId="2" applyFont="1" applyFill="1" applyBorder="1" applyAlignment="1">
      <alignment horizontal="center" vertical="center"/>
    </xf>
    <xf numFmtId="0" fontId="6" fillId="2" borderId="0" xfId="2" applyFont="1" applyFill="1"/>
    <xf numFmtId="0" fontId="6" fillId="2" borderId="0" xfId="2" applyNumberFormat="1" applyFont="1" applyFill="1"/>
    <xf numFmtId="0" fontId="6" fillId="2" borderId="0" xfId="2" applyFont="1" applyFill="1" applyAlignment="1">
      <alignment horizontal="left" vertical="center"/>
    </xf>
    <xf numFmtId="0" fontId="6" fillId="2" borderId="2" xfId="2" applyFont="1" applyFill="1" applyBorder="1" applyProtection="1">
      <protection locked="0"/>
    </xf>
    <xf numFmtId="0" fontId="6" fillId="3" borderId="2" xfId="2" applyFont="1" applyFill="1" applyBorder="1" applyProtection="1">
      <protection locked="0"/>
    </xf>
    <xf numFmtId="0" fontId="3" fillId="2" borderId="0" xfId="2" applyFont="1" applyFill="1" applyAlignment="1"/>
    <xf numFmtId="0" fontId="6" fillId="2" borderId="0" xfId="2" applyFont="1" applyFill="1" applyAlignment="1">
      <alignment horizontal="left" vertical="center" wrapText="1"/>
    </xf>
    <xf numFmtId="0" fontId="6" fillId="2" borderId="0" xfId="2" applyFont="1" applyFill="1" applyAlignment="1">
      <alignment vertical="center" wrapText="1"/>
    </xf>
    <xf numFmtId="0" fontId="3" fillId="2" borderId="0" xfId="2" applyFont="1" applyFill="1" applyAlignment="1">
      <alignment horizontal="justify" vertical="center"/>
    </xf>
    <xf numFmtId="0" fontId="14" fillId="2" borderId="0" xfId="2" applyFont="1" applyFill="1" applyAlignment="1">
      <alignment horizontal="center"/>
    </xf>
    <xf numFmtId="0" fontId="14" fillId="2" borderId="0" xfId="2" applyFont="1" applyFill="1"/>
    <xf numFmtId="0" fontId="14" fillId="2" borderId="0" xfId="2" applyFont="1" applyFill="1" applyAlignment="1">
      <alignment horizontal="left" vertical="center"/>
    </xf>
    <xf numFmtId="0" fontId="14" fillId="2" borderId="0" xfId="2" applyFont="1" applyFill="1" applyAlignment="1">
      <alignment horizontal="left" vertical="center" wrapText="1"/>
    </xf>
    <xf numFmtId="0" fontId="14" fillId="2" borderId="0" xfId="2" applyFont="1" applyFill="1" applyAlignment="1">
      <alignment wrapText="1"/>
    </xf>
    <xf numFmtId="0" fontId="14" fillId="2" borderId="0" xfId="2" applyFont="1" applyFill="1" applyAlignment="1">
      <alignment horizontal="center" vertical="center" wrapText="1"/>
    </xf>
    <xf numFmtId="0" fontId="14" fillId="2" borderId="0" xfId="2" applyFont="1" applyFill="1" applyAlignment="1">
      <alignment horizontal="center" vertical="center"/>
    </xf>
    <xf numFmtId="0" fontId="14" fillId="2" borderId="0" xfId="2" applyFont="1" applyFill="1" applyAlignment="1">
      <alignment horizontal="center" wrapText="1"/>
    </xf>
    <xf numFmtId="0" fontId="15" fillId="2" borderId="0" xfId="2" applyFont="1" applyFill="1" applyAlignment="1">
      <alignment horizontal="left" vertical="center"/>
    </xf>
    <xf numFmtId="0" fontId="14" fillId="2" borderId="0" xfId="2" applyFont="1" applyFill="1" applyAlignment="1">
      <alignment vertical="center" wrapText="1"/>
    </xf>
    <xf numFmtId="0" fontId="14" fillId="2" borderId="0" xfId="2" applyFont="1" applyFill="1" applyBorder="1" applyAlignment="1">
      <alignment vertical="center" wrapText="1"/>
    </xf>
    <xf numFmtId="0" fontId="14" fillId="2" borderId="2" xfId="2" applyFont="1" applyFill="1" applyBorder="1" applyAlignment="1" applyProtection="1">
      <alignment horizontal="center" vertical="center"/>
      <protection locked="0"/>
    </xf>
    <xf numFmtId="0" fontId="14" fillId="2" borderId="2" xfId="2" applyFont="1" applyFill="1" applyBorder="1" applyAlignment="1" applyProtection="1">
      <alignment horizontal="center" vertical="center" wrapText="1"/>
      <protection locked="0"/>
    </xf>
    <xf numFmtId="0" fontId="14" fillId="2" borderId="0" xfId="2" applyFont="1" applyFill="1" applyBorder="1" applyAlignment="1">
      <alignment horizontal="center" vertical="center" wrapText="1"/>
    </xf>
    <xf numFmtId="0" fontId="14" fillId="2" borderId="0" xfId="2" applyFont="1" applyFill="1" applyBorder="1" applyAlignment="1">
      <alignment horizontal="center" vertical="center"/>
    </xf>
    <xf numFmtId="0" fontId="15" fillId="2" borderId="0" xfId="2" applyFont="1" applyFill="1"/>
    <xf numFmtId="0" fontId="4" fillId="2" borderId="0" xfId="0" applyFont="1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0" fontId="3" fillId="2" borderId="0" xfId="0" applyFont="1" applyFill="1" applyBorder="1" applyProtection="1"/>
    <xf numFmtId="0" fontId="2" fillId="2" borderId="0" xfId="0" applyFont="1" applyFill="1" applyAlignment="1">
      <alignment horizontal="center" vertical="center"/>
    </xf>
    <xf numFmtId="1" fontId="0" fillId="3" borderId="2" xfId="0" applyNumberForma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0" fillId="2" borderId="0" xfId="0" applyFill="1" applyAlignment="1">
      <alignment horizont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6" fillId="3" borderId="2" xfId="2" applyFont="1" applyFill="1" applyBorder="1" applyAlignment="1" applyProtection="1">
      <alignment horizontal="center" vertical="center"/>
      <protection locked="0"/>
    </xf>
    <xf numFmtId="0" fontId="6" fillId="2" borderId="2" xfId="2" applyFont="1" applyFill="1" applyBorder="1" applyAlignment="1" applyProtection="1">
      <alignment horizontal="center" vertical="center"/>
      <protection locked="0"/>
    </xf>
    <xf numFmtId="2" fontId="14" fillId="2" borderId="2" xfId="2" applyNumberFormat="1" applyFont="1" applyFill="1" applyBorder="1" applyAlignment="1" applyProtection="1">
      <alignment horizontal="center" vertical="center"/>
      <protection locked="0"/>
    </xf>
    <xf numFmtId="2" fontId="14" fillId="2" borderId="0" xfId="2" applyNumberFormat="1" applyFont="1" applyFill="1" applyAlignment="1">
      <alignment horizontal="center" vertical="center"/>
    </xf>
    <xf numFmtId="1" fontId="14" fillId="2" borderId="2" xfId="2" applyNumberFormat="1" applyFont="1" applyFill="1" applyBorder="1" applyAlignment="1" applyProtection="1">
      <alignment horizontal="center" vertical="center"/>
      <protection locked="0"/>
    </xf>
    <xf numFmtId="1" fontId="14" fillId="2" borderId="0" xfId="2" applyNumberFormat="1" applyFont="1" applyFill="1" applyAlignment="1">
      <alignment horizontal="center" vertical="center"/>
    </xf>
    <xf numFmtId="1" fontId="14" fillId="2" borderId="0" xfId="2" applyNumberFormat="1" applyFont="1" applyFill="1" applyBorder="1" applyAlignment="1">
      <alignment horizontal="center" vertical="center" wrapText="1"/>
    </xf>
    <xf numFmtId="1" fontId="14" fillId="2" borderId="2" xfId="2" applyNumberFormat="1" applyFont="1" applyFill="1" applyBorder="1" applyAlignment="1" applyProtection="1">
      <alignment horizontal="center" vertical="center" wrapText="1"/>
      <protection locked="0"/>
    </xf>
    <xf numFmtId="2" fontId="14" fillId="2" borderId="0" xfId="2" applyNumberFormat="1" applyFont="1" applyFill="1" applyAlignment="1">
      <alignment horizontal="center" vertical="center" wrapText="1"/>
    </xf>
    <xf numFmtId="1" fontId="0" fillId="2" borderId="0" xfId="0" applyNumberFormat="1" applyFill="1"/>
    <xf numFmtId="0" fontId="13" fillId="3" borderId="2" xfId="2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alignment horizontal="left" vertical="center"/>
      <protection locked="0"/>
    </xf>
    <xf numFmtId="0" fontId="16" fillId="2" borderId="2" xfId="0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12" fillId="3" borderId="2" xfId="0" applyFont="1" applyFill="1" applyBorder="1" applyAlignment="1">
      <alignment horizontal="center" vertical="center" wrapText="1"/>
    </xf>
    <xf numFmtId="1" fontId="0" fillId="2" borderId="2" xfId="0" applyNumberForma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2" xfId="2" applyFont="1" applyFill="1" applyBorder="1" applyAlignment="1" applyProtection="1">
      <alignment horizontal="left" vertical="center"/>
      <protection locked="0"/>
    </xf>
    <xf numFmtId="0" fontId="6" fillId="2" borderId="2" xfId="2" applyFont="1" applyFill="1" applyBorder="1" applyAlignment="1" applyProtection="1">
      <alignment horizontal="left" vertical="center" wrapText="1"/>
      <protection locked="0"/>
    </xf>
    <xf numFmtId="2" fontId="14" fillId="2" borderId="2" xfId="2" applyNumberFormat="1" applyFont="1" applyFill="1" applyBorder="1" applyAlignment="1" applyProtection="1">
      <alignment horizontal="center" vertical="center"/>
    </xf>
    <xf numFmtId="1" fontId="14" fillId="2" borderId="2" xfId="2" applyNumberFormat="1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alignment horizontal="centerContinuous"/>
      <protection locked="0"/>
    </xf>
    <xf numFmtId="0" fontId="0" fillId="2" borderId="2" xfId="0" applyFill="1" applyBorder="1" applyAlignment="1" applyProtection="1">
      <protection locked="0"/>
    </xf>
    <xf numFmtId="0" fontId="6" fillId="2" borderId="2" xfId="0" applyFont="1" applyFill="1" applyBorder="1" applyAlignment="1" applyProtection="1">
      <alignment horizontal="centerContinuous"/>
      <protection locked="0"/>
    </xf>
    <xf numFmtId="0" fontId="6" fillId="2" borderId="0" xfId="0" applyFont="1" applyFill="1" applyAlignment="1">
      <alignment horizontal="centerContinuous"/>
    </xf>
    <xf numFmtId="0" fontId="3" fillId="3" borderId="2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alignment horizontal="center"/>
      <protection locked="0"/>
    </xf>
    <xf numFmtId="0" fontId="2" fillId="2" borderId="0" xfId="0" applyFont="1" applyFill="1" applyAlignment="1">
      <alignment vertical="center"/>
    </xf>
    <xf numFmtId="0" fontId="3" fillId="2" borderId="2" xfId="0" applyFont="1" applyFill="1" applyBorder="1" applyAlignment="1" applyProtection="1">
      <alignment horizontal="centerContinuous" vertical="top"/>
      <protection locked="0"/>
    </xf>
    <xf numFmtId="0" fontId="18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alignment horizontal="left"/>
      <protection locked="0"/>
    </xf>
    <xf numFmtId="0" fontId="6" fillId="2" borderId="2" xfId="0" applyFont="1" applyFill="1" applyBorder="1" applyProtection="1">
      <protection locked="0"/>
    </xf>
    <xf numFmtId="0" fontId="6" fillId="2" borderId="2" xfId="0" applyFont="1" applyFill="1" applyBorder="1" applyAlignment="1" applyProtection="1">
      <protection locked="0"/>
    </xf>
    <xf numFmtId="0" fontId="6" fillId="2" borderId="2" xfId="0" applyFont="1" applyFill="1" applyBorder="1" applyAlignment="1" applyProtection="1">
      <alignment horizontal="center" vertical="top"/>
      <protection locked="0"/>
    </xf>
    <xf numFmtId="0" fontId="6" fillId="2" borderId="2" xfId="0" applyFont="1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 applyProtection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3" fillId="2" borderId="0" xfId="0" applyFont="1" applyFill="1" applyAlignment="1" applyProtection="1">
      <alignment horizontal="center"/>
    </xf>
    <xf numFmtId="0" fontId="2" fillId="2" borderId="0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justify" vertical="center" wrapText="1"/>
    </xf>
    <xf numFmtId="0" fontId="0" fillId="2" borderId="0" xfId="0" applyFill="1" applyAlignment="1">
      <alignment horizont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justify" vertical="top" wrapText="1"/>
    </xf>
    <xf numFmtId="0" fontId="0" fillId="2" borderId="0" xfId="0" applyFill="1" applyAlignment="1">
      <alignment horizontal="justify" vertical="top" wrapText="1"/>
    </xf>
    <xf numFmtId="0" fontId="4" fillId="2" borderId="0" xfId="0" applyFont="1" applyFill="1" applyAlignment="1">
      <alignment horizontal="justify" vertical="center"/>
    </xf>
    <xf numFmtId="0" fontId="0" fillId="2" borderId="1" xfId="0" applyFill="1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3" fontId="0" fillId="2" borderId="1" xfId="0" applyNumberFormat="1" applyFill="1" applyBorder="1" applyAlignment="1" applyProtection="1">
      <alignment vertical="top" wrapText="1"/>
      <protection locked="0"/>
    </xf>
    <xf numFmtId="0" fontId="6" fillId="2" borderId="1" xfId="0" applyFont="1" applyFill="1" applyBorder="1" applyAlignment="1" applyProtection="1">
      <alignment vertical="top" wrapText="1"/>
      <protection locked="0"/>
    </xf>
    <xf numFmtId="0" fontId="0" fillId="2" borderId="6" xfId="0" applyFill="1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8" fillId="2" borderId="1" xfId="0" applyFont="1" applyFill="1" applyBorder="1" applyAlignment="1" applyProtection="1">
      <alignment vertical="top" wrapText="1"/>
      <protection locked="0"/>
    </xf>
    <xf numFmtId="0" fontId="5" fillId="0" borderId="1" xfId="0" applyFont="1" applyBorder="1" applyAlignment="1" applyProtection="1">
      <alignment vertical="top" wrapText="1"/>
      <protection locked="0"/>
    </xf>
    <xf numFmtId="0" fontId="7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8" fillId="3" borderId="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3" fillId="3" borderId="2" xfId="2" applyFont="1" applyFill="1" applyBorder="1" applyAlignment="1">
      <alignment horizontal="center" vertical="center"/>
    </xf>
    <xf numFmtId="0" fontId="2" fillId="2" borderId="0" xfId="2" applyFont="1" applyFill="1" applyAlignment="1">
      <alignment horizontal="center" vertical="center"/>
    </xf>
    <xf numFmtId="0" fontId="6" fillId="2" borderId="0" xfId="2" applyFont="1" applyFill="1" applyAlignment="1">
      <alignment horizontal="justify" vertical="center" wrapText="1"/>
    </xf>
    <xf numFmtId="0" fontId="13" fillId="3" borderId="7" xfId="2" applyFont="1" applyFill="1" applyBorder="1" applyAlignment="1">
      <alignment horizontal="center" vertical="center"/>
    </xf>
    <xf numFmtId="0" fontId="13" fillId="3" borderId="8" xfId="2" applyFont="1" applyFill="1" applyBorder="1" applyAlignment="1">
      <alignment horizontal="center" vertical="center"/>
    </xf>
    <xf numFmtId="0" fontId="13" fillId="3" borderId="2" xfId="2" applyFont="1" applyFill="1" applyBorder="1" applyAlignment="1">
      <alignment horizontal="center" vertical="center" wrapText="1"/>
    </xf>
    <xf numFmtId="0" fontId="13" fillId="3" borderId="4" xfId="2" applyFont="1" applyFill="1" applyBorder="1" applyAlignment="1">
      <alignment horizontal="center" vertical="center" wrapText="1"/>
    </xf>
    <xf numFmtId="0" fontId="13" fillId="3" borderId="5" xfId="2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center"/>
    </xf>
    <xf numFmtId="0" fontId="6" fillId="2" borderId="0" xfId="2" applyFont="1" applyFill="1" applyAlignment="1">
      <alignment horizontal="left" vertical="center" wrapText="1"/>
    </xf>
    <xf numFmtId="0" fontId="6" fillId="2" borderId="0" xfId="2" applyFont="1" applyFill="1" applyAlignment="1">
      <alignment horizontal="left" wrapText="1"/>
    </xf>
    <xf numFmtId="0" fontId="2" fillId="2" borderId="0" xfId="2" applyFont="1" applyFill="1" applyAlignment="1">
      <alignment horizontal="center"/>
    </xf>
    <xf numFmtId="0" fontId="0" fillId="2" borderId="2" xfId="0" applyFill="1" applyBorder="1" applyAlignment="1" applyProtection="1">
      <alignment horizontal="center"/>
      <protection locked="0"/>
    </xf>
    <xf numFmtId="0" fontId="7" fillId="2" borderId="0" xfId="0" applyFont="1" applyFill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 applyProtection="1">
      <alignment horizontal="center"/>
      <protection locked="0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 applyProtection="1">
      <alignment wrapText="1"/>
      <protection locked="0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</cellXfs>
  <cellStyles count="4">
    <cellStyle name="Millares 2" xfId="1"/>
    <cellStyle name="Normal" xfId="0" builtinId="0"/>
    <cellStyle name="Normal 2" xfId="2"/>
    <cellStyle name="Porcentaje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144780</xdr:colOff>
      <xdr:row>3</xdr:row>
      <xdr:rowOff>99060</xdr:rowOff>
    </xdr:from>
    <xdr:to>
      <xdr:col>17</xdr:col>
      <xdr:colOff>381000</xdr:colOff>
      <xdr:row>10</xdr:row>
      <xdr:rowOff>83820</xdr:rowOff>
    </xdr:to>
    <xdr:sp macro="" textlink="">
      <xdr:nvSpPr>
        <xdr:cNvPr id="1318" name="Rectángulo 18"/>
        <xdr:cNvSpPr>
          <a:spLocks noChangeArrowheads="1"/>
        </xdr:cNvSpPr>
      </xdr:nvSpPr>
      <xdr:spPr bwMode="auto">
        <a:xfrm>
          <a:off x="144780" y="617220"/>
          <a:ext cx="8435340" cy="108966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152400</xdr:colOff>
      <xdr:row>20</xdr:row>
      <xdr:rowOff>91440</xdr:rowOff>
    </xdr:from>
    <xdr:to>
      <xdr:col>17</xdr:col>
      <xdr:colOff>441960</xdr:colOff>
      <xdr:row>37</xdr:row>
      <xdr:rowOff>99060</xdr:rowOff>
    </xdr:to>
    <xdr:sp macro="" textlink="">
      <xdr:nvSpPr>
        <xdr:cNvPr id="1319" name="Rectángulo 21"/>
        <xdr:cNvSpPr>
          <a:spLocks noChangeArrowheads="1"/>
        </xdr:cNvSpPr>
      </xdr:nvSpPr>
      <xdr:spPr bwMode="auto">
        <a:xfrm>
          <a:off x="152400" y="3139440"/>
          <a:ext cx="8488680" cy="208026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99060</xdr:rowOff>
    </xdr:from>
    <xdr:to>
      <xdr:col>10</xdr:col>
      <xdr:colOff>411480</xdr:colOff>
      <xdr:row>35</xdr:row>
      <xdr:rowOff>129540</xdr:rowOff>
    </xdr:to>
    <xdr:sp macro="" textlink="">
      <xdr:nvSpPr>
        <xdr:cNvPr id="2188" name="Rectángulo 21"/>
        <xdr:cNvSpPr>
          <a:spLocks noChangeArrowheads="1"/>
        </xdr:cNvSpPr>
      </xdr:nvSpPr>
      <xdr:spPr bwMode="auto">
        <a:xfrm>
          <a:off x="0" y="1165860"/>
          <a:ext cx="8260080" cy="505968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523875</xdr:colOff>
      <xdr:row>6</xdr:row>
      <xdr:rowOff>1</xdr:rowOff>
    </xdr:from>
    <xdr:to>
      <xdr:col>8</xdr:col>
      <xdr:colOff>209378</xdr:colOff>
      <xdr:row>31</xdr:row>
      <xdr:rowOff>38100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47875" y="1247776"/>
          <a:ext cx="4257503" cy="40862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99060</xdr:rowOff>
    </xdr:from>
    <xdr:to>
      <xdr:col>10</xdr:col>
      <xdr:colOff>411480</xdr:colOff>
      <xdr:row>35</xdr:row>
      <xdr:rowOff>129540</xdr:rowOff>
    </xdr:to>
    <xdr:sp macro="" textlink="">
      <xdr:nvSpPr>
        <xdr:cNvPr id="2" name="Rectángulo 21"/>
        <xdr:cNvSpPr>
          <a:spLocks noChangeArrowheads="1"/>
        </xdr:cNvSpPr>
      </xdr:nvSpPr>
      <xdr:spPr bwMode="auto">
        <a:xfrm>
          <a:off x="0" y="1184910"/>
          <a:ext cx="8155305" cy="488823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171450</xdr:colOff>
      <xdr:row>6</xdr:row>
      <xdr:rowOff>1</xdr:rowOff>
    </xdr:from>
    <xdr:to>
      <xdr:col>8</xdr:col>
      <xdr:colOff>47625</xdr:colOff>
      <xdr:row>31</xdr:row>
      <xdr:rowOff>150056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95450" y="1247776"/>
          <a:ext cx="4448175" cy="41981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2</xdr:row>
      <xdr:rowOff>426720</xdr:rowOff>
    </xdr:from>
    <xdr:to>
      <xdr:col>6</xdr:col>
      <xdr:colOff>76200</xdr:colOff>
      <xdr:row>28</xdr:row>
      <xdr:rowOff>121920</xdr:rowOff>
    </xdr:to>
    <xdr:sp macro="" textlink="">
      <xdr:nvSpPr>
        <xdr:cNvPr id="4375" name="Rectángulo 18"/>
        <xdr:cNvSpPr>
          <a:spLocks noChangeArrowheads="1"/>
        </xdr:cNvSpPr>
      </xdr:nvSpPr>
      <xdr:spPr bwMode="auto">
        <a:xfrm>
          <a:off x="457200" y="777240"/>
          <a:ext cx="3253740" cy="425196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373380</xdr:colOff>
      <xdr:row>2</xdr:row>
      <xdr:rowOff>403860</xdr:rowOff>
    </xdr:from>
    <xdr:to>
      <xdr:col>14</xdr:col>
      <xdr:colOff>76200</xdr:colOff>
      <xdr:row>29</xdr:row>
      <xdr:rowOff>7620</xdr:rowOff>
    </xdr:to>
    <xdr:sp macro="" textlink="">
      <xdr:nvSpPr>
        <xdr:cNvPr id="4376" name="Rectángulo 19"/>
        <xdr:cNvSpPr>
          <a:spLocks noChangeArrowheads="1"/>
        </xdr:cNvSpPr>
      </xdr:nvSpPr>
      <xdr:spPr bwMode="auto">
        <a:xfrm>
          <a:off x="4526280" y="754380"/>
          <a:ext cx="3467100" cy="432816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3</xdr:row>
      <xdr:rowOff>83820</xdr:rowOff>
    </xdr:from>
    <xdr:to>
      <xdr:col>8</xdr:col>
      <xdr:colOff>1531620</xdr:colOff>
      <xdr:row>5</xdr:row>
      <xdr:rowOff>289560</xdr:rowOff>
    </xdr:to>
    <xdr:sp macro="" textlink="">
      <xdr:nvSpPr>
        <xdr:cNvPr id="12309" name="Rectángulo 18"/>
        <xdr:cNvSpPr>
          <a:spLocks noChangeArrowheads="1"/>
        </xdr:cNvSpPr>
      </xdr:nvSpPr>
      <xdr:spPr bwMode="auto">
        <a:xfrm>
          <a:off x="152400" y="662940"/>
          <a:ext cx="8465820" cy="45720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8"/>
  <sheetViews>
    <sheetView tabSelected="1" view="pageBreakPreview" zoomScaleSheetLayoutView="100" workbookViewId="0">
      <selection activeCell="B23" sqref="B23:Q23"/>
    </sheetView>
  </sheetViews>
  <sheetFormatPr baseColWidth="10" defaultColWidth="11.42578125" defaultRowHeight="12.75"/>
  <cols>
    <col min="1" max="1" width="6.7109375" style="1" customWidth="1"/>
    <col min="2" max="2" width="15.7109375" style="1" customWidth="1"/>
    <col min="3" max="5" width="11.42578125" style="1"/>
    <col min="6" max="6" width="5.42578125" style="1" customWidth="1"/>
    <col min="7" max="7" width="4.7109375" style="1" customWidth="1"/>
    <col min="8" max="8" width="2.7109375" style="1" customWidth="1"/>
    <col min="9" max="9" width="4.7109375" style="1" customWidth="1"/>
    <col min="10" max="10" width="2.7109375" style="1" customWidth="1"/>
    <col min="11" max="11" width="4.7109375" style="1" customWidth="1"/>
    <col min="12" max="12" width="3.42578125" style="1" customWidth="1"/>
    <col min="13" max="14" width="4.5703125" style="1" customWidth="1"/>
    <col min="15" max="15" width="4.7109375" style="1" customWidth="1"/>
    <col min="16" max="16" width="9.42578125" style="1" customWidth="1"/>
    <col min="17" max="16384" width="11.42578125" style="1"/>
  </cols>
  <sheetData>
    <row r="1" spans="1:18" ht="1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6"/>
      <c r="Q1" s="37" t="s">
        <v>88</v>
      </c>
      <c r="R1" s="35"/>
    </row>
    <row r="2" spans="1:18" ht="15">
      <c r="A2" s="38"/>
      <c r="B2" s="34" t="s">
        <v>90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8"/>
    </row>
    <row r="3" spans="1:18">
      <c r="A3" s="35"/>
      <c r="B3" s="39" t="s">
        <v>1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5"/>
    </row>
    <row r="4" spans="1:18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</row>
    <row r="5" spans="1:18">
      <c r="A5" s="35"/>
      <c r="B5" s="40"/>
      <c r="C5" s="40" t="s">
        <v>2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</row>
    <row r="6" spans="1:18" ht="15" customHeight="1">
      <c r="A6" s="35"/>
      <c r="B6" s="41" t="s">
        <v>97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</row>
    <row r="7" spans="1:18" ht="8.1" customHeight="1">
      <c r="A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</row>
    <row r="8" spans="1:18" ht="15" customHeight="1">
      <c r="A8" s="35"/>
      <c r="B8" s="41" t="s">
        <v>137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</row>
    <row r="9" spans="1:18" ht="8.1" customHeight="1">
      <c r="A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</row>
    <row r="10" spans="1:18" ht="15" customHeight="1">
      <c r="A10" s="35"/>
      <c r="B10" s="41" t="s">
        <v>138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</row>
    <row r="11" spans="1:18" ht="15" customHeight="1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35"/>
      <c r="R11" s="35"/>
    </row>
    <row r="12" spans="1:18">
      <c r="A12" s="35"/>
      <c r="B12" s="41" t="s">
        <v>3</v>
      </c>
      <c r="C12" s="150" t="s">
        <v>160</v>
      </c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35"/>
    </row>
    <row r="13" spans="1:18" ht="7.9" customHeight="1">
      <c r="A13" s="35"/>
      <c r="B13" s="42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35"/>
      <c r="Q13" s="35"/>
      <c r="R13" s="35"/>
    </row>
    <row r="14" spans="1:18">
      <c r="A14" s="35"/>
      <c r="B14" s="42" t="s">
        <v>4</v>
      </c>
      <c r="C14" s="150" t="s">
        <v>159</v>
      </c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35"/>
    </row>
    <row r="15" spans="1:18" ht="7.9" customHeight="1">
      <c r="A15" s="35"/>
      <c r="B15" s="42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35"/>
      <c r="Q15" s="35"/>
      <c r="R15" s="35"/>
    </row>
    <row r="16" spans="1:18">
      <c r="A16" s="35"/>
      <c r="B16" s="42" t="s">
        <v>5</v>
      </c>
      <c r="C16" s="150" t="s">
        <v>158</v>
      </c>
      <c r="D16" s="151"/>
      <c r="E16" s="151"/>
      <c r="F16" s="151"/>
      <c r="G16" s="151"/>
      <c r="H16" s="151"/>
      <c r="I16" s="45" t="s">
        <v>6</v>
      </c>
      <c r="J16" s="44"/>
      <c r="K16" s="30"/>
      <c r="L16" s="44"/>
      <c r="M16" s="46" t="s">
        <v>7</v>
      </c>
      <c r="N16" s="46"/>
      <c r="O16" s="30" t="s">
        <v>161</v>
      </c>
      <c r="P16" s="47" t="s">
        <v>8</v>
      </c>
      <c r="Q16" s="35"/>
      <c r="R16" s="35"/>
    </row>
    <row r="17" spans="1:18" ht="8.1" customHeight="1">
      <c r="A17" s="35"/>
      <c r="B17" s="42"/>
      <c r="C17" s="44"/>
      <c r="D17" s="44"/>
      <c r="E17" s="44"/>
      <c r="F17" s="44"/>
      <c r="G17" s="44"/>
      <c r="H17" s="44"/>
      <c r="I17" s="44"/>
      <c r="J17" s="42"/>
      <c r="K17" s="35"/>
      <c r="L17" s="35"/>
      <c r="M17" s="47"/>
      <c r="N17" s="47"/>
      <c r="O17" s="35"/>
      <c r="P17" s="47"/>
      <c r="Q17" s="35"/>
      <c r="R17" s="35"/>
    </row>
    <row r="18" spans="1:18">
      <c r="A18" s="35"/>
      <c r="B18" s="41" t="s">
        <v>98</v>
      </c>
      <c r="C18" s="150"/>
      <c r="D18" s="151"/>
      <c r="E18" s="151"/>
      <c r="F18" s="151"/>
      <c r="G18" s="151"/>
      <c r="H18" s="151"/>
      <c r="I18" s="151"/>
      <c r="L18" s="44"/>
      <c r="M18" s="64" t="s">
        <v>99</v>
      </c>
      <c r="N18" s="44"/>
      <c r="O18" s="150" t="s">
        <v>179</v>
      </c>
      <c r="P18" s="151"/>
      <c r="Q18" s="151"/>
      <c r="R18" s="35"/>
    </row>
    <row r="19" spans="1:18" ht="8.1" customHeight="1">
      <c r="A19" s="35"/>
      <c r="B19" s="41"/>
      <c r="C19" s="65"/>
      <c r="D19" s="66"/>
      <c r="E19" s="66"/>
      <c r="F19" s="66"/>
      <c r="G19" s="66"/>
      <c r="H19" s="66"/>
      <c r="I19" s="66"/>
      <c r="L19" s="44"/>
      <c r="M19" s="64"/>
      <c r="N19" s="44"/>
      <c r="O19" s="65"/>
      <c r="P19" s="66"/>
      <c r="Q19" s="66"/>
      <c r="R19" s="35"/>
    </row>
    <row r="20" spans="1:18">
      <c r="A20" s="35"/>
      <c r="B20" s="41" t="s">
        <v>100</v>
      </c>
      <c r="C20" s="150"/>
      <c r="D20" s="151"/>
      <c r="E20" s="151"/>
      <c r="F20" s="151"/>
      <c r="G20" s="151"/>
      <c r="H20" s="151"/>
      <c r="I20" s="151"/>
      <c r="L20" s="44"/>
      <c r="M20" s="64"/>
      <c r="N20" s="44"/>
      <c r="O20" s="65"/>
      <c r="P20" s="66"/>
      <c r="Q20" s="66"/>
      <c r="R20" s="35"/>
    </row>
    <row r="21" spans="1:18">
      <c r="A21" s="35"/>
      <c r="B21" s="35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35"/>
      <c r="Q21" s="35"/>
      <c r="R21" s="35"/>
    </row>
    <row r="22" spans="1:18" ht="15" customHeight="1">
      <c r="A22" s="35"/>
      <c r="B22" s="153" t="s">
        <v>9</v>
      </c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35"/>
    </row>
    <row r="23" spans="1:18" ht="15" customHeight="1">
      <c r="A23" s="49"/>
      <c r="B23" s="154" t="s">
        <v>10</v>
      </c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35"/>
    </row>
    <row r="24" spans="1:18" ht="4.9000000000000004" customHeight="1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</row>
    <row r="25" spans="1:18">
      <c r="A25" s="35"/>
      <c r="B25" s="59" t="s">
        <v>139</v>
      </c>
      <c r="C25" s="35"/>
      <c r="D25" s="35"/>
      <c r="E25" s="35"/>
      <c r="F25" s="35"/>
      <c r="G25" s="152" t="s">
        <v>134</v>
      </c>
      <c r="H25" s="152"/>
      <c r="I25" s="152"/>
      <c r="J25" s="152"/>
      <c r="K25" s="152"/>
      <c r="L25" s="50"/>
      <c r="M25" s="152" t="s">
        <v>86</v>
      </c>
      <c r="N25" s="152"/>
      <c r="O25" s="152"/>
      <c r="P25" s="35"/>
      <c r="Q25" s="35"/>
      <c r="R25" s="35"/>
    </row>
    <row r="26" spans="1:18">
      <c r="A26" s="35"/>
      <c r="B26" s="35"/>
      <c r="C26" s="35"/>
      <c r="D26" s="35"/>
      <c r="E26" s="36"/>
      <c r="F26" s="51"/>
      <c r="G26" s="52" t="s">
        <v>11</v>
      </c>
      <c r="H26" s="52"/>
      <c r="I26" s="52" t="s">
        <v>89</v>
      </c>
      <c r="J26" s="52"/>
      <c r="K26" s="52" t="s">
        <v>12</v>
      </c>
      <c r="L26" s="52"/>
      <c r="M26" s="35"/>
      <c r="N26" s="52" t="s">
        <v>82</v>
      </c>
      <c r="O26" s="35"/>
      <c r="P26" s="35"/>
      <c r="Q26" s="35"/>
      <c r="R26" s="35"/>
    </row>
    <row r="27" spans="1:18" ht="9.9499999999999993" customHeight="1">
      <c r="A27" s="35"/>
      <c r="B27" s="35"/>
      <c r="C27" s="35"/>
      <c r="D27" s="35"/>
      <c r="E27" s="36"/>
      <c r="F27" s="51"/>
      <c r="G27" s="44"/>
      <c r="H27" s="44"/>
      <c r="I27" s="53"/>
      <c r="J27" s="36"/>
      <c r="K27" s="35"/>
      <c r="L27" s="35"/>
      <c r="M27" s="35"/>
      <c r="N27" s="35"/>
      <c r="O27" s="35"/>
      <c r="P27" s="35"/>
      <c r="Q27" s="35"/>
      <c r="R27" s="35"/>
    </row>
    <row r="28" spans="1:18">
      <c r="A28" s="35"/>
      <c r="B28" s="54" t="s">
        <v>13</v>
      </c>
      <c r="C28" s="35"/>
      <c r="D28" s="35"/>
      <c r="E28" s="35"/>
      <c r="F28" s="44"/>
      <c r="G28" s="29"/>
      <c r="H28" s="55"/>
      <c r="I28" s="30"/>
      <c r="J28" s="56"/>
      <c r="K28" s="30"/>
      <c r="L28" s="44"/>
      <c r="M28" s="35"/>
      <c r="N28" s="30"/>
      <c r="O28" s="42"/>
      <c r="P28" s="35"/>
      <c r="Q28" s="35"/>
      <c r="R28" s="35"/>
    </row>
    <row r="29" spans="1:18" ht="4.9000000000000004" customHeight="1">
      <c r="A29" s="35"/>
      <c r="B29" s="56"/>
      <c r="C29" s="35"/>
      <c r="D29" s="35"/>
      <c r="E29" s="35"/>
      <c r="F29" s="44"/>
      <c r="G29" s="55"/>
      <c r="H29" s="55"/>
      <c r="I29" s="35"/>
      <c r="J29" s="56"/>
      <c r="K29" s="56"/>
      <c r="L29" s="56"/>
      <c r="M29" s="35"/>
      <c r="N29" s="56"/>
      <c r="O29" s="35"/>
      <c r="P29" s="35"/>
      <c r="Q29" s="35"/>
      <c r="R29" s="35"/>
    </row>
    <row r="30" spans="1:18">
      <c r="A30" s="35"/>
      <c r="B30" s="54" t="s">
        <v>87</v>
      </c>
      <c r="C30" s="35"/>
      <c r="D30" s="35"/>
      <c r="E30" s="35"/>
      <c r="F30" s="44"/>
      <c r="G30" s="102" t="s">
        <v>161</v>
      </c>
      <c r="H30" s="55"/>
      <c r="I30" s="30"/>
      <c r="J30" s="56"/>
      <c r="K30" s="30"/>
      <c r="L30" s="44"/>
      <c r="M30" s="35"/>
      <c r="N30" s="30"/>
      <c r="O30" s="35"/>
      <c r="P30" s="35"/>
      <c r="Q30" s="35"/>
      <c r="R30" s="35"/>
    </row>
    <row r="31" spans="1:18" ht="4.9000000000000004" customHeight="1">
      <c r="A31" s="35"/>
      <c r="B31" s="54"/>
      <c r="C31" s="35"/>
      <c r="D31" s="35"/>
      <c r="E31" s="35"/>
      <c r="F31" s="44"/>
      <c r="G31" s="96"/>
      <c r="H31" s="55"/>
      <c r="I31" s="97"/>
      <c r="J31" s="56"/>
      <c r="K31" s="97"/>
      <c r="L31" s="44"/>
      <c r="M31" s="35"/>
      <c r="N31" s="97"/>
      <c r="O31" s="35"/>
      <c r="P31" s="35"/>
      <c r="Q31" s="35"/>
      <c r="R31" s="35"/>
    </row>
    <row r="32" spans="1:18" ht="13.15" customHeight="1">
      <c r="A32" s="35"/>
      <c r="B32" s="54" t="s">
        <v>81</v>
      </c>
      <c r="C32" s="35"/>
      <c r="D32" s="35"/>
      <c r="E32" s="35"/>
      <c r="F32" s="44"/>
      <c r="G32" s="29"/>
      <c r="H32" s="55"/>
      <c r="I32" s="30"/>
      <c r="J32" s="56"/>
      <c r="K32" s="30"/>
      <c r="L32" s="44"/>
      <c r="M32" s="35"/>
      <c r="N32" s="97"/>
      <c r="O32" s="35"/>
      <c r="P32" s="35"/>
      <c r="Q32" s="35"/>
      <c r="R32" s="35"/>
    </row>
    <row r="33" spans="1:18" ht="4.9000000000000004" customHeight="1">
      <c r="A33" s="35"/>
      <c r="B33" s="57"/>
      <c r="C33" s="35"/>
      <c r="D33" s="35"/>
      <c r="E33" s="35"/>
      <c r="F33" s="44"/>
      <c r="G33" s="55"/>
      <c r="H33" s="55"/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1:18" ht="13.15" customHeight="1">
      <c r="A34" s="35"/>
      <c r="B34" s="57" t="s">
        <v>135</v>
      </c>
      <c r="C34" s="35"/>
      <c r="D34" s="35"/>
      <c r="E34" s="35"/>
      <c r="F34" s="44"/>
      <c r="G34" s="29"/>
      <c r="H34" s="55"/>
      <c r="I34" s="97"/>
      <c r="J34" s="55"/>
      <c r="K34" s="97"/>
      <c r="L34" s="44"/>
      <c r="M34" s="35"/>
      <c r="N34" s="44"/>
      <c r="O34" s="35"/>
      <c r="P34" s="35"/>
      <c r="Q34" s="35"/>
      <c r="R34" s="35"/>
    </row>
    <row r="35" spans="1:18" ht="4.9000000000000004" customHeight="1">
      <c r="A35" s="35"/>
      <c r="B35" s="57"/>
      <c r="C35" s="35"/>
      <c r="D35" s="35"/>
      <c r="E35" s="35"/>
      <c r="F35" s="44"/>
      <c r="G35" s="96"/>
      <c r="H35" s="55"/>
      <c r="I35" s="97"/>
      <c r="J35" s="55"/>
      <c r="K35" s="97"/>
      <c r="L35" s="44"/>
      <c r="M35" s="35"/>
      <c r="N35" s="44"/>
      <c r="O35" s="35"/>
      <c r="P35" s="35"/>
      <c r="Q35" s="35"/>
      <c r="R35" s="35"/>
    </row>
    <row r="36" spans="1:18" ht="13.15" customHeight="1">
      <c r="A36" s="35"/>
      <c r="B36" s="57" t="s">
        <v>133</v>
      </c>
      <c r="C36" s="35"/>
      <c r="D36" s="35"/>
      <c r="E36" s="35"/>
      <c r="F36" s="44"/>
      <c r="G36" s="98"/>
      <c r="H36" s="99"/>
      <c r="I36" s="97"/>
      <c r="J36" s="99"/>
      <c r="K36" s="97"/>
      <c r="L36" s="44"/>
      <c r="M36" s="35"/>
      <c r="N36" s="44"/>
      <c r="O36" s="35"/>
      <c r="P36" s="35"/>
      <c r="Q36" s="35"/>
      <c r="R36" s="35"/>
    </row>
    <row r="37" spans="1:18" ht="4.9000000000000004" customHeight="1">
      <c r="A37" s="35"/>
      <c r="B37" s="35"/>
      <c r="C37" s="35"/>
      <c r="D37" s="35"/>
      <c r="E37" s="35"/>
      <c r="F37" s="44"/>
      <c r="G37" s="44"/>
      <c r="H37" s="44"/>
      <c r="I37" s="35"/>
      <c r="J37" s="35"/>
      <c r="K37" s="35"/>
      <c r="L37" s="35"/>
      <c r="M37" s="35"/>
      <c r="N37" s="35"/>
      <c r="O37" s="35"/>
      <c r="P37" s="35"/>
      <c r="Q37" s="35"/>
      <c r="R37" s="35"/>
    </row>
    <row r="38" spans="1:18" ht="10.15" customHeight="1">
      <c r="A38" s="35"/>
      <c r="B38" s="54"/>
      <c r="C38" s="35"/>
      <c r="D38" s="35"/>
      <c r="E38" s="35"/>
      <c r="F38" s="44"/>
      <c r="G38" s="44"/>
      <c r="H38" s="44"/>
      <c r="I38" s="35"/>
      <c r="J38" s="35"/>
      <c r="K38" s="56"/>
      <c r="L38" s="56"/>
      <c r="M38" s="35"/>
      <c r="N38" s="35"/>
      <c r="O38" s="35"/>
      <c r="P38" s="35"/>
      <c r="Q38" s="35"/>
      <c r="R38" s="35"/>
    </row>
    <row r="39" spans="1:18">
      <c r="A39" s="35"/>
      <c r="B39" s="57" t="s">
        <v>134</v>
      </c>
      <c r="C39" s="35"/>
      <c r="D39" s="35"/>
      <c r="E39" s="35"/>
      <c r="F39" s="44"/>
      <c r="G39" s="44"/>
      <c r="H39" s="44"/>
      <c r="I39" s="35"/>
      <c r="J39" s="35"/>
      <c r="K39" s="56"/>
      <c r="L39" s="56"/>
      <c r="M39" s="35"/>
      <c r="N39" s="35"/>
      <c r="O39" s="35"/>
      <c r="P39" s="35"/>
      <c r="Q39" s="35"/>
      <c r="R39" s="35"/>
    </row>
    <row r="40" spans="1:18">
      <c r="A40" s="35"/>
      <c r="B40" s="62" t="s">
        <v>95</v>
      </c>
      <c r="C40" s="35"/>
      <c r="D40" s="35"/>
      <c r="E40" s="35"/>
      <c r="F40" s="44"/>
      <c r="G40" s="58"/>
      <c r="H40" s="58"/>
      <c r="I40" s="35"/>
      <c r="J40" s="35"/>
      <c r="K40" s="56"/>
      <c r="L40" s="56"/>
      <c r="M40" s="35"/>
      <c r="N40" s="35"/>
      <c r="O40" s="35"/>
      <c r="P40" s="35"/>
      <c r="Q40" s="35"/>
      <c r="R40" s="35"/>
    </row>
    <row r="41" spans="1:18">
      <c r="A41" s="35"/>
      <c r="B41" s="62" t="s">
        <v>96</v>
      </c>
      <c r="C41" s="35"/>
      <c r="D41" s="35"/>
      <c r="E41" s="59"/>
      <c r="F41" s="44"/>
      <c r="G41" s="58"/>
      <c r="H41" s="58"/>
      <c r="I41" s="35"/>
      <c r="J41" s="35"/>
      <c r="K41" s="56"/>
      <c r="L41" s="56"/>
      <c r="M41" s="35"/>
      <c r="N41" s="35"/>
      <c r="O41" s="35"/>
      <c r="P41" s="35"/>
      <c r="Q41" s="35"/>
      <c r="R41" s="35"/>
    </row>
    <row r="42" spans="1:18">
      <c r="A42" s="35"/>
      <c r="B42" s="62" t="s">
        <v>132</v>
      </c>
      <c r="C42" s="35"/>
      <c r="D42" s="35"/>
      <c r="E42" s="59"/>
      <c r="F42" s="44"/>
      <c r="G42" s="58"/>
      <c r="H42" s="58"/>
      <c r="I42" s="35"/>
      <c r="J42" s="35"/>
      <c r="K42" s="56"/>
      <c r="L42" s="56"/>
      <c r="M42" s="35"/>
      <c r="N42" s="35"/>
      <c r="O42" s="35"/>
      <c r="P42" s="35"/>
      <c r="Q42" s="35"/>
      <c r="R42" s="35"/>
    </row>
    <row r="43" spans="1:18">
      <c r="A43" s="35"/>
      <c r="B43" s="59" t="s">
        <v>86</v>
      </c>
      <c r="C43" s="35"/>
      <c r="D43" s="35"/>
      <c r="E43" s="35"/>
      <c r="F43" s="35"/>
      <c r="G43" s="35"/>
      <c r="H43" s="35"/>
      <c r="I43" s="35"/>
      <c r="J43" s="35"/>
      <c r="K43" s="35"/>
      <c r="L43" s="55"/>
      <c r="M43" s="35"/>
      <c r="N43" s="35"/>
      <c r="O43" s="35"/>
      <c r="P43" s="35"/>
      <c r="Q43" s="35"/>
      <c r="R43" s="35"/>
    </row>
    <row r="44" spans="1:18">
      <c r="A44" s="35"/>
      <c r="B44" s="63" t="s">
        <v>136</v>
      </c>
      <c r="C44" s="35"/>
      <c r="D44" s="35"/>
      <c r="E44" s="35"/>
      <c r="F44" s="35"/>
      <c r="G44" s="35"/>
      <c r="H44" s="35"/>
      <c r="I44" s="35"/>
      <c r="J44" s="35"/>
      <c r="K44" s="35"/>
      <c r="L44" s="55"/>
      <c r="M44" s="35"/>
      <c r="N44" s="35"/>
      <c r="O44" s="35"/>
      <c r="P44" s="35"/>
      <c r="Q44" s="35"/>
      <c r="R44" s="35"/>
    </row>
    <row r="45" spans="1:18">
      <c r="A45" s="35"/>
      <c r="B45" s="59"/>
      <c r="C45" s="35"/>
      <c r="D45" s="35"/>
      <c r="E45" s="35"/>
      <c r="F45" s="35"/>
      <c r="G45" s="35"/>
      <c r="H45" s="35"/>
      <c r="I45" s="35"/>
      <c r="J45" s="35"/>
      <c r="K45" s="35"/>
      <c r="L45" s="55"/>
      <c r="M45" s="35"/>
      <c r="N45" s="35"/>
      <c r="O45" s="35"/>
      <c r="P45" s="35"/>
      <c r="Q45" s="35"/>
      <c r="R45" s="35"/>
    </row>
    <row r="46" spans="1:18">
      <c r="A46" s="35"/>
      <c r="B46" s="35"/>
      <c r="C46" s="35"/>
      <c r="D46" s="150"/>
      <c r="E46" s="151"/>
      <c r="F46" s="151"/>
      <c r="G46" s="151"/>
      <c r="H46" s="151"/>
      <c r="I46" s="151"/>
      <c r="J46" s="151"/>
      <c r="K46" s="151"/>
      <c r="L46" s="151"/>
      <c r="M46" s="151"/>
      <c r="N46" s="35"/>
      <c r="O46" s="35"/>
      <c r="P46" s="35"/>
      <c r="Q46" s="35"/>
      <c r="R46" s="35"/>
    </row>
    <row r="47" spans="1:18">
      <c r="A47" s="35"/>
      <c r="B47" s="59"/>
      <c r="C47" s="35"/>
      <c r="D47" s="148" t="s">
        <v>176</v>
      </c>
      <c r="E47" s="149"/>
      <c r="F47" s="149"/>
      <c r="G47" s="149"/>
      <c r="H47" s="149"/>
      <c r="I47" s="149"/>
      <c r="J47" s="149"/>
      <c r="K47" s="149"/>
      <c r="L47" s="149"/>
      <c r="M47" s="149"/>
      <c r="N47" s="35"/>
      <c r="P47" s="52"/>
      <c r="Q47" s="35"/>
      <c r="R47" s="35"/>
    </row>
    <row r="48" spans="1:18" ht="16.5" customHeight="1">
      <c r="D48" s="147" t="s">
        <v>177</v>
      </c>
      <c r="E48" s="147"/>
      <c r="F48" s="147"/>
      <c r="G48" s="147"/>
      <c r="H48" s="147"/>
      <c r="I48" s="147"/>
      <c r="J48" s="147"/>
      <c r="K48" s="147"/>
      <c r="L48" s="147"/>
      <c r="M48" s="147"/>
    </row>
  </sheetData>
  <sheetProtection selectLockedCells="1"/>
  <mergeCells count="13">
    <mergeCell ref="B22:Q22"/>
    <mergeCell ref="B23:Q23"/>
    <mergeCell ref="C20:I20"/>
    <mergeCell ref="C12:Q12"/>
    <mergeCell ref="C14:Q14"/>
    <mergeCell ref="C16:H16"/>
    <mergeCell ref="C18:I18"/>
    <mergeCell ref="O18:Q18"/>
    <mergeCell ref="D48:M48"/>
    <mergeCell ref="D47:M47"/>
    <mergeCell ref="D46:M46"/>
    <mergeCell ref="G25:K25"/>
    <mergeCell ref="M25:O25"/>
  </mergeCells>
  <phoneticPr fontId="5" type="noConversion"/>
  <printOptions horizontalCentered="1" verticalCentered="1"/>
  <pageMargins left="0.59055118110236227" right="0.19685039370078741" top="0.59055118110236227" bottom="0.39370078740157483" header="0" footer="0"/>
  <pageSetup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9"/>
  <sheetViews>
    <sheetView view="pageBreakPreview" zoomScaleSheetLayoutView="100" workbookViewId="0">
      <selection activeCell="B14" sqref="B14"/>
    </sheetView>
  </sheetViews>
  <sheetFormatPr baseColWidth="10" defaultColWidth="11.42578125" defaultRowHeight="12.75"/>
  <cols>
    <col min="1" max="1" width="18.7109375" style="1" customWidth="1"/>
    <col min="2" max="2" width="50.5703125" style="1" customWidth="1"/>
    <col min="3" max="4" width="16.140625" style="1" customWidth="1"/>
    <col min="5" max="5" width="19.85546875" style="1" customWidth="1"/>
    <col min="6" max="6" width="10.7109375" style="1" customWidth="1"/>
    <col min="7" max="16384" width="11.42578125" style="1"/>
  </cols>
  <sheetData>
    <row r="1" spans="1:8" ht="19.899999999999999" customHeight="1">
      <c r="A1" s="19"/>
      <c r="B1" s="19"/>
      <c r="C1" s="19"/>
      <c r="F1" s="2" t="s">
        <v>88</v>
      </c>
    </row>
    <row r="2" spans="1:8" ht="19.899999999999999" customHeight="1">
      <c r="A2" s="155" t="s">
        <v>17</v>
      </c>
      <c r="B2" s="155"/>
      <c r="C2" s="155"/>
      <c r="D2" s="155"/>
      <c r="E2" s="155"/>
      <c r="F2" s="155"/>
      <c r="G2" s="136"/>
      <c r="H2" s="136"/>
    </row>
    <row r="3" spans="1:8" ht="19.899999999999999" customHeight="1">
      <c r="A3" s="11" t="s">
        <v>204</v>
      </c>
      <c r="B3" s="13"/>
    </row>
    <row r="4" spans="1:8" ht="7.9" customHeight="1">
      <c r="A4" s="13"/>
    </row>
    <row r="5" spans="1:8">
      <c r="A5" s="11" t="s">
        <v>205</v>
      </c>
      <c r="B5" s="13"/>
    </row>
    <row r="6" spans="1:8" ht="7.9" customHeight="1">
      <c r="A6" s="8"/>
      <c r="B6" s="8"/>
    </row>
    <row r="7" spans="1:8" ht="63" customHeight="1">
      <c r="A7" s="129" t="s">
        <v>206</v>
      </c>
      <c r="B7" s="129" t="s">
        <v>207</v>
      </c>
      <c r="C7" s="129" t="s">
        <v>208</v>
      </c>
      <c r="D7" s="129" t="s">
        <v>209</v>
      </c>
      <c r="E7" s="129" t="s">
        <v>210</v>
      </c>
      <c r="F7" s="129" t="s">
        <v>211</v>
      </c>
    </row>
    <row r="8" spans="1:8" ht="18" customHeight="1">
      <c r="A8" s="137"/>
      <c r="B8" s="131" t="s">
        <v>226</v>
      </c>
      <c r="C8" s="137"/>
      <c r="D8" s="137"/>
      <c r="E8" s="144">
        <v>45</v>
      </c>
      <c r="F8" s="98"/>
    </row>
    <row r="9" spans="1:8" ht="18" customHeight="1">
      <c r="A9" s="130"/>
      <c r="B9" s="131" t="s">
        <v>227</v>
      </c>
      <c r="C9" s="131"/>
      <c r="D9" s="131"/>
      <c r="E9" s="145">
        <v>75</v>
      </c>
      <c r="F9" s="131"/>
    </row>
    <row r="10" spans="1:8" ht="18" customHeight="1">
      <c r="A10" s="130"/>
      <c r="B10" s="131" t="s">
        <v>228</v>
      </c>
      <c r="C10" s="131"/>
      <c r="D10" s="131"/>
      <c r="E10" s="145">
        <v>35</v>
      </c>
      <c r="F10" s="131"/>
    </row>
    <row r="11" spans="1:8" ht="18" customHeight="1">
      <c r="A11" s="130"/>
      <c r="B11" s="131" t="s">
        <v>229</v>
      </c>
      <c r="C11" s="131"/>
      <c r="D11" s="131"/>
      <c r="E11" s="145">
        <v>20</v>
      </c>
      <c r="F11" s="131"/>
    </row>
    <row r="12" spans="1:8" ht="18" customHeight="1">
      <c r="A12" s="130"/>
      <c r="B12" s="131" t="s">
        <v>230</v>
      </c>
      <c r="C12" s="131"/>
      <c r="D12" s="131"/>
      <c r="E12" s="145">
        <v>25</v>
      </c>
      <c r="F12" s="131"/>
    </row>
    <row r="13" spans="1:8" ht="18" customHeight="1">
      <c r="A13" s="130"/>
      <c r="B13" s="131" t="s">
        <v>235</v>
      </c>
      <c r="C13" s="131"/>
      <c r="D13" s="131"/>
      <c r="E13" s="145">
        <v>101</v>
      </c>
      <c r="F13" s="131"/>
    </row>
    <row r="14" spans="1:8" ht="18" customHeight="1">
      <c r="A14" s="130"/>
      <c r="B14" s="130"/>
      <c r="C14" s="131"/>
      <c r="D14" s="131"/>
      <c r="E14" s="143"/>
      <c r="F14" s="131"/>
    </row>
    <row r="15" spans="1:8" ht="18" customHeight="1">
      <c r="A15" s="130"/>
      <c r="B15" s="130"/>
      <c r="C15" s="131"/>
      <c r="D15" s="131"/>
      <c r="E15" s="131"/>
      <c r="F15" s="131"/>
    </row>
    <row r="16" spans="1:8" ht="18" customHeight="1">
      <c r="A16" s="130"/>
      <c r="B16" s="130"/>
      <c r="C16" s="131"/>
      <c r="D16" s="131"/>
      <c r="E16" s="131"/>
      <c r="F16" s="131"/>
    </row>
    <row r="17" spans="1:6" ht="18" customHeight="1">
      <c r="A17" s="130"/>
      <c r="B17" s="130"/>
      <c r="C17" s="131"/>
      <c r="D17" s="131"/>
      <c r="E17" s="131"/>
      <c r="F17" s="131"/>
    </row>
    <row r="18" spans="1:6" ht="18" customHeight="1">
      <c r="A18" s="130"/>
      <c r="B18" s="130"/>
      <c r="C18" s="131"/>
      <c r="D18" s="131"/>
      <c r="E18" s="131"/>
      <c r="F18" s="131"/>
    </row>
    <row r="19" spans="1:6" ht="18" customHeight="1">
      <c r="A19" s="130"/>
      <c r="B19" s="130"/>
      <c r="C19" s="131"/>
      <c r="D19" s="131"/>
      <c r="E19" s="131"/>
      <c r="F19" s="131"/>
    </row>
    <row r="20" spans="1:6" ht="18" customHeight="1">
      <c r="A20" s="130"/>
      <c r="B20" s="130"/>
      <c r="C20" s="131"/>
      <c r="D20" s="131"/>
      <c r="E20" s="131"/>
      <c r="F20" s="131"/>
    </row>
    <row r="21" spans="1:6" ht="18" customHeight="1">
      <c r="A21" s="130"/>
      <c r="B21" s="130"/>
      <c r="C21" s="131"/>
      <c r="D21" s="131"/>
      <c r="E21" s="131"/>
      <c r="F21" s="131"/>
    </row>
    <row r="22" spans="1:6" ht="18" customHeight="1">
      <c r="A22" s="130"/>
      <c r="B22" s="130"/>
      <c r="C22" s="131"/>
      <c r="D22" s="131"/>
      <c r="E22" s="131"/>
      <c r="F22" s="131"/>
    </row>
    <row r="23" spans="1:6" ht="18" customHeight="1">
      <c r="A23" s="130"/>
      <c r="B23" s="130"/>
      <c r="C23" s="131"/>
      <c r="D23" s="131"/>
      <c r="E23" s="131"/>
      <c r="F23" s="131"/>
    </row>
    <row r="24" spans="1:6" ht="18" customHeight="1">
      <c r="A24" s="130"/>
      <c r="B24" s="130"/>
      <c r="C24" s="131"/>
      <c r="D24" s="131"/>
      <c r="E24" s="131"/>
      <c r="F24" s="131"/>
    </row>
    <row r="25" spans="1:6" ht="18" customHeight="1">
      <c r="A25" s="130"/>
      <c r="B25" s="130"/>
      <c r="C25" s="131"/>
      <c r="D25" s="131"/>
      <c r="E25" s="131"/>
      <c r="F25" s="131"/>
    </row>
    <row r="26" spans="1:6" ht="18" customHeight="1">
      <c r="A26" s="130"/>
      <c r="B26" s="130"/>
      <c r="C26" s="131"/>
      <c r="D26" s="131"/>
      <c r="E26" s="131"/>
      <c r="F26" s="131"/>
    </row>
    <row r="27" spans="1:6" ht="18" customHeight="1">
      <c r="A27" s="130"/>
      <c r="B27" s="130"/>
      <c r="C27" s="131"/>
      <c r="D27" s="131"/>
      <c r="E27" s="131"/>
      <c r="F27" s="131"/>
    </row>
    <row r="28" spans="1:6" ht="18" customHeight="1">
      <c r="A28" s="130"/>
      <c r="B28" s="130"/>
      <c r="C28" s="131"/>
      <c r="D28" s="131"/>
      <c r="E28" s="131"/>
      <c r="F28" s="131"/>
    </row>
    <row r="29" spans="1:6" ht="18">
      <c r="A29" s="138" t="s">
        <v>212</v>
      </c>
    </row>
  </sheetData>
  <sheetProtection selectLockedCells="1"/>
  <mergeCells count="1">
    <mergeCell ref="A2:F2"/>
  </mergeCells>
  <printOptions horizontalCentered="1" verticalCentered="1"/>
  <pageMargins left="0.59055118110236227" right="0.19685039370078741" top="0.59055118110236227" bottom="0.39370078740157483" header="0" footer="0"/>
  <pageSetup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7"/>
  <sheetViews>
    <sheetView view="pageBreakPreview" zoomScaleSheetLayoutView="100" zoomScalePageLayoutView="85" workbookViewId="0">
      <selection activeCell="B18" sqref="B18:D18"/>
    </sheetView>
  </sheetViews>
  <sheetFormatPr baseColWidth="10" defaultColWidth="11.42578125" defaultRowHeight="12.75"/>
  <cols>
    <col min="1" max="1" width="7.140625" style="1" customWidth="1"/>
    <col min="2" max="2" width="25.7109375" style="1" customWidth="1"/>
    <col min="3" max="8" width="12.7109375" style="1" customWidth="1"/>
    <col min="9" max="9" width="5.7109375" style="1" customWidth="1"/>
    <col min="10" max="16384" width="11.42578125" style="1"/>
  </cols>
  <sheetData>
    <row r="1" spans="1:8">
      <c r="B1" s="19"/>
      <c r="C1" s="19"/>
      <c r="H1" s="139" t="s">
        <v>88</v>
      </c>
    </row>
    <row r="2" spans="1:8" ht="15">
      <c r="A2" s="155" t="s">
        <v>17</v>
      </c>
      <c r="B2" s="155"/>
      <c r="C2" s="155"/>
      <c r="D2" s="155"/>
      <c r="E2" s="155"/>
      <c r="F2" s="155"/>
      <c r="G2" s="155"/>
      <c r="H2" s="155"/>
    </row>
    <row r="3" spans="1:8" ht="15.75">
      <c r="B3" s="28" t="s">
        <v>213</v>
      </c>
    </row>
    <row r="4" spans="1:8">
      <c r="B4" s="13"/>
    </row>
    <row r="5" spans="1:8">
      <c r="B5" s="11" t="s">
        <v>214</v>
      </c>
      <c r="C5" s="5"/>
      <c r="D5" s="200" t="s">
        <v>232</v>
      </c>
      <c r="E5" s="151"/>
      <c r="F5" s="151"/>
      <c r="G5" s="151"/>
      <c r="H5" s="151"/>
    </row>
    <row r="7" spans="1:8">
      <c r="B7" s="11" t="s">
        <v>215</v>
      </c>
    </row>
    <row r="8" spans="1:8">
      <c r="B8" s="8"/>
    </row>
    <row r="9" spans="1:8" ht="19.899999999999999" customHeight="1">
      <c r="B9" s="201" t="s">
        <v>216</v>
      </c>
      <c r="C9" s="197" t="s">
        <v>77</v>
      </c>
      <c r="D9" s="199"/>
      <c r="E9" s="197" t="s">
        <v>78</v>
      </c>
      <c r="F9" s="199"/>
      <c r="G9" s="197" t="s">
        <v>79</v>
      </c>
      <c r="H9" s="199"/>
    </row>
    <row r="10" spans="1:8" ht="19.899999999999999" customHeight="1">
      <c r="B10" s="202"/>
      <c r="C10" s="134" t="s">
        <v>217</v>
      </c>
      <c r="D10" s="134" t="s">
        <v>218</v>
      </c>
      <c r="E10" s="134" t="s">
        <v>217</v>
      </c>
      <c r="F10" s="134" t="s">
        <v>218</v>
      </c>
      <c r="G10" s="134" t="s">
        <v>219</v>
      </c>
      <c r="H10" s="134" t="s">
        <v>218</v>
      </c>
    </row>
    <row r="11" spans="1:8" ht="30" customHeight="1">
      <c r="B11" s="140" t="s">
        <v>220</v>
      </c>
      <c r="C11" s="119">
        <v>90</v>
      </c>
      <c r="D11" s="119">
        <v>2</v>
      </c>
      <c r="E11" s="119"/>
      <c r="F11" s="119"/>
      <c r="G11" s="119"/>
      <c r="H11" s="119"/>
    </row>
    <row r="12" spans="1:8" ht="30" customHeight="1">
      <c r="B12" s="140" t="s">
        <v>221</v>
      </c>
      <c r="C12" s="119">
        <v>130</v>
      </c>
      <c r="D12" s="119">
        <v>3</v>
      </c>
      <c r="E12" s="119">
        <v>63</v>
      </c>
      <c r="F12" s="119">
        <v>2</v>
      </c>
      <c r="G12" s="119"/>
      <c r="H12" s="119"/>
    </row>
    <row r="13" spans="1:8" ht="30" customHeight="1">
      <c r="B13" s="140" t="s">
        <v>233</v>
      </c>
      <c r="C13" s="119">
        <v>180</v>
      </c>
      <c r="D13" s="119">
        <v>4</v>
      </c>
      <c r="E13" s="119">
        <v>104</v>
      </c>
      <c r="F13" s="119">
        <v>3</v>
      </c>
      <c r="G13" s="119">
        <v>45</v>
      </c>
      <c r="H13" s="119">
        <v>1</v>
      </c>
    </row>
    <row r="14" spans="1:8">
      <c r="B14" s="133"/>
    </row>
    <row r="15" spans="1:8">
      <c r="B15" s="11" t="s">
        <v>222</v>
      </c>
    </row>
    <row r="16" spans="1:8">
      <c r="B16" s="13"/>
    </row>
    <row r="18" spans="1:8" ht="19.899999999999999" customHeight="1">
      <c r="A18" s="134" t="s">
        <v>223</v>
      </c>
      <c r="B18" s="203" t="s">
        <v>211</v>
      </c>
      <c r="C18" s="203"/>
      <c r="D18" s="203"/>
      <c r="E18" s="203" t="s">
        <v>224</v>
      </c>
      <c r="F18" s="203"/>
      <c r="G18" s="203"/>
      <c r="H18" s="203"/>
    </row>
    <row r="19" spans="1:8" ht="18" customHeight="1">
      <c r="A19" s="141">
        <v>1</v>
      </c>
      <c r="B19" s="204" t="s">
        <v>234</v>
      </c>
      <c r="C19" s="205"/>
      <c r="D19" s="205"/>
      <c r="E19" s="191"/>
      <c r="F19" s="191"/>
      <c r="G19" s="191"/>
      <c r="H19" s="191"/>
    </row>
    <row r="20" spans="1:8" ht="18" customHeight="1">
      <c r="A20" s="141">
        <v>2</v>
      </c>
      <c r="B20" s="204" t="s">
        <v>231</v>
      </c>
      <c r="C20" s="205"/>
      <c r="D20" s="205"/>
      <c r="E20" s="191"/>
      <c r="F20" s="191"/>
      <c r="G20" s="191"/>
      <c r="H20" s="191"/>
    </row>
    <row r="21" spans="1:8" ht="18" customHeight="1">
      <c r="A21" s="30"/>
      <c r="B21" s="191"/>
      <c r="C21" s="191"/>
      <c r="D21" s="191"/>
      <c r="E21" s="191"/>
      <c r="F21" s="191"/>
      <c r="G21" s="191"/>
      <c r="H21" s="191"/>
    </row>
    <row r="22" spans="1:8" ht="18" customHeight="1">
      <c r="A22" s="30"/>
      <c r="B22" s="191"/>
      <c r="C22" s="191"/>
      <c r="D22" s="191"/>
      <c r="E22" s="191"/>
      <c r="F22" s="191"/>
      <c r="G22" s="191"/>
      <c r="H22" s="191"/>
    </row>
    <row r="23" spans="1:8" ht="18" customHeight="1">
      <c r="A23" s="30"/>
      <c r="B23" s="191"/>
      <c r="C23" s="191"/>
      <c r="D23" s="191"/>
      <c r="E23" s="191"/>
      <c r="F23" s="191"/>
      <c r="G23" s="191"/>
      <c r="H23" s="191"/>
    </row>
    <row r="24" spans="1:8" ht="18" customHeight="1">
      <c r="A24" s="30"/>
      <c r="B24" s="191"/>
      <c r="C24" s="191"/>
      <c r="D24" s="191"/>
      <c r="E24" s="191"/>
      <c r="F24" s="191"/>
      <c r="G24" s="191"/>
      <c r="H24" s="191"/>
    </row>
    <row r="25" spans="1:8" ht="18" customHeight="1">
      <c r="A25" s="30"/>
      <c r="B25" s="191"/>
      <c r="C25" s="191"/>
      <c r="D25" s="191"/>
      <c r="E25" s="191"/>
      <c r="F25" s="191"/>
      <c r="G25" s="191"/>
      <c r="H25" s="191"/>
    </row>
    <row r="26" spans="1:8" ht="18" customHeight="1">
      <c r="A26" s="30"/>
      <c r="B26" s="191"/>
      <c r="C26" s="191"/>
      <c r="D26" s="191"/>
      <c r="E26" s="191"/>
      <c r="F26" s="191"/>
      <c r="G26" s="191"/>
      <c r="H26" s="191"/>
    </row>
    <row r="27" spans="1:8" ht="18" customHeight="1"/>
  </sheetData>
  <sheetProtection selectLockedCells="1"/>
  <mergeCells count="24">
    <mergeCell ref="B24:D24"/>
    <mergeCell ref="E24:H24"/>
    <mergeCell ref="B25:D25"/>
    <mergeCell ref="E25:H25"/>
    <mergeCell ref="B26:D26"/>
    <mergeCell ref="E26:H26"/>
    <mergeCell ref="B21:D21"/>
    <mergeCell ref="E21:H21"/>
    <mergeCell ref="B22:D22"/>
    <mergeCell ref="E22:H22"/>
    <mergeCell ref="B23:D23"/>
    <mergeCell ref="E23:H23"/>
    <mergeCell ref="B18:D18"/>
    <mergeCell ref="E18:H18"/>
    <mergeCell ref="B19:D19"/>
    <mergeCell ref="E19:H19"/>
    <mergeCell ref="B20:D20"/>
    <mergeCell ref="E20:H20"/>
    <mergeCell ref="A2:H2"/>
    <mergeCell ref="D5:H5"/>
    <mergeCell ref="B9:B10"/>
    <mergeCell ref="C9:D9"/>
    <mergeCell ref="E9:F9"/>
    <mergeCell ref="G9:H9"/>
  </mergeCells>
  <printOptions horizontalCentered="1" verticalCentered="1"/>
  <pageMargins left="0.59055118110236227" right="0.19685039370078741" top="0.59055118110236227" bottom="0.39370078740157483" header="0" footer="0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view="pageBreakPreview" topLeftCell="A13" zoomScaleSheetLayoutView="100" workbookViewId="0">
      <selection activeCell="C31" sqref="C31"/>
    </sheetView>
  </sheetViews>
  <sheetFormatPr baseColWidth="10" defaultColWidth="11.42578125" defaultRowHeight="12.75"/>
  <cols>
    <col min="1" max="9" width="11.42578125" style="1"/>
    <col min="10" max="10" width="13.28515625" style="1" customWidth="1"/>
    <col min="11" max="11" width="9.85546875" style="1" customWidth="1"/>
    <col min="12" max="16384" width="11.42578125" style="1"/>
  </cols>
  <sheetData>
    <row r="1" spans="1:11" ht="15">
      <c r="A1" s="15"/>
      <c r="B1" s="15"/>
      <c r="C1" s="15"/>
      <c r="D1" s="15"/>
      <c r="E1" s="15"/>
      <c r="F1" s="15"/>
      <c r="G1" s="15"/>
      <c r="H1" s="15"/>
      <c r="I1" s="15"/>
      <c r="J1" s="15"/>
      <c r="K1" s="2" t="s">
        <v>88</v>
      </c>
    </row>
    <row r="2" spans="1:11" ht="15">
      <c r="A2" s="155" t="s">
        <v>0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</row>
    <row r="3" spans="1:11">
      <c r="B3" s="13" t="s">
        <v>14</v>
      </c>
    </row>
    <row r="4" spans="1:11">
      <c r="B4" s="9" t="s">
        <v>15</v>
      </c>
    </row>
    <row r="5" spans="1:11" ht="30" customHeight="1">
      <c r="A5" s="156" t="s">
        <v>16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</row>
    <row r="33" spans="3:9">
      <c r="C33" s="157" t="s">
        <v>140</v>
      </c>
      <c r="D33" s="157"/>
      <c r="E33" s="157"/>
      <c r="F33" s="157"/>
      <c r="G33" s="157"/>
      <c r="H33" s="157"/>
      <c r="I33" s="157"/>
    </row>
    <row r="34" spans="3:9">
      <c r="C34" s="157" t="s">
        <v>142</v>
      </c>
      <c r="D34" s="157"/>
      <c r="E34" s="157"/>
      <c r="F34" s="157"/>
      <c r="G34" s="157"/>
      <c r="H34" s="157"/>
      <c r="I34" s="157"/>
    </row>
  </sheetData>
  <sheetProtection selectLockedCells="1"/>
  <mergeCells count="4">
    <mergeCell ref="A2:K2"/>
    <mergeCell ref="A5:K5"/>
    <mergeCell ref="C33:I33"/>
    <mergeCell ref="C34:I34"/>
  </mergeCells>
  <phoneticPr fontId="5" type="noConversion"/>
  <printOptions horizontalCentered="1" verticalCentered="1"/>
  <pageMargins left="0.59055118110236227" right="0.19685039370078741" top="0.59055118110236227" bottom="0.39370078740157483" header="0" footer="0"/>
  <pageSetup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5"/>
  <sheetViews>
    <sheetView view="pageBreakPreview" topLeftCell="A7" zoomScaleSheetLayoutView="100" workbookViewId="0">
      <selection activeCell="B29" sqref="B29"/>
    </sheetView>
  </sheetViews>
  <sheetFormatPr baseColWidth="10" defaultColWidth="11.42578125" defaultRowHeight="12.75"/>
  <cols>
    <col min="1" max="9" width="11.42578125" style="1"/>
    <col min="10" max="10" width="13.28515625" style="1" customWidth="1"/>
    <col min="11" max="11" width="9.85546875" style="1" customWidth="1"/>
    <col min="12" max="16384" width="11.42578125" style="1"/>
  </cols>
  <sheetData>
    <row r="1" spans="1:11" ht="15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2" t="s">
        <v>88</v>
      </c>
    </row>
    <row r="2" spans="1:11" ht="15">
      <c r="A2" s="155" t="s">
        <v>0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</row>
    <row r="3" spans="1:11">
      <c r="B3" s="13" t="s">
        <v>14</v>
      </c>
    </row>
    <row r="4" spans="1:11">
      <c r="B4" s="9" t="s">
        <v>15</v>
      </c>
    </row>
    <row r="5" spans="1:11" ht="30" customHeight="1">
      <c r="A5" s="156" t="s">
        <v>16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</row>
    <row r="34" spans="3:9">
      <c r="C34" s="157" t="s">
        <v>141</v>
      </c>
      <c r="D34" s="157"/>
      <c r="E34" s="157"/>
      <c r="F34" s="157"/>
      <c r="G34" s="157"/>
      <c r="H34" s="157"/>
      <c r="I34" s="157"/>
    </row>
    <row r="35" spans="3:9">
      <c r="C35" s="157" t="s">
        <v>142</v>
      </c>
      <c r="D35" s="157"/>
      <c r="E35" s="157"/>
      <c r="F35" s="157"/>
      <c r="G35" s="157"/>
      <c r="H35" s="157"/>
      <c r="I35" s="157"/>
    </row>
  </sheetData>
  <sheetProtection selectLockedCells="1"/>
  <mergeCells count="4">
    <mergeCell ref="A2:K2"/>
    <mergeCell ref="A5:K5"/>
    <mergeCell ref="C34:I34"/>
    <mergeCell ref="C35:I35"/>
  </mergeCells>
  <printOptions horizontalCentered="1" verticalCentered="1"/>
  <pageMargins left="0.59055118110236227" right="0.19685039370078741" top="0.59055118110236227" bottom="0.39370078740157483" header="0" footer="0"/>
  <pageSetup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view="pageBreakPreview" zoomScaleSheetLayoutView="100" workbookViewId="0">
      <selection activeCell="B16" sqref="B16"/>
    </sheetView>
  </sheetViews>
  <sheetFormatPr baseColWidth="10" defaultColWidth="11.42578125" defaultRowHeight="12.75"/>
  <cols>
    <col min="1" max="1" width="14.28515625" style="1" customWidth="1"/>
    <col min="2" max="2" width="37.140625" style="1" customWidth="1"/>
    <col min="3" max="3" width="11.140625" style="1" customWidth="1"/>
    <col min="4" max="4" width="11.42578125" style="1" customWidth="1"/>
    <col min="5" max="5" width="15" style="1" customWidth="1"/>
    <col min="6" max="6" width="14.5703125" style="1" customWidth="1"/>
    <col min="7" max="7" width="18.7109375" style="1" customWidth="1"/>
    <col min="8" max="9" width="15.7109375" style="1" customWidth="1"/>
    <col min="10" max="16384" width="11.42578125" style="1"/>
  </cols>
  <sheetData>
    <row r="1" spans="1:7" ht="15">
      <c r="G1" s="2" t="s">
        <v>88</v>
      </c>
    </row>
    <row r="2" spans="1:7" ht="15">
      <c r="A2" s="155" t="s">
        <v>17</v>
      </c>
      <c r="B2" s="155"/>
      <c r="C2" s="155"/>
      <c r="D2" s="155"/>
      <c r="E2" s="155"/>
      <c r="F2" s="155"/>
      <c r="G2" s="155"/>
    </row>
    <row r="3" spans="1:7">
      <c r="B3" s="11" t="s">
        <v>18</v>
      </c>
    </row>
    <row r="4" spans="1:7">
      <c r="B4" s="9" t="s">
        <v>19</v>
      </c>
    </row>
    <row r="5" spans="1:7" ht="30" customHeight="1">
      <c r="A5" s="162" t="s">
        <v>20</v>
      </c>
      <c r="B5" s="162"/>
      <c r="C5" s="162"/>
      <c r="D5" s="162"/>
      <c r="E5" s="162"/>
      <c r="F5" s="162"/>
      <c r="G5" s="162"/>
    </row>
    <row r="6" spans="1:7">
      <c r="A6" s="16"/>
      <c r="B6" s="16"/>
      <c r="C6" s="16"/>
      <c r="D6" s="16"/>
      <c r="E6" s="16"/>
      <c r="F6" s="16"/>
      <c r="G6" s="16"/>
    </row>
    <row r="7" spans="1:7">
      <c r="A7" s="158" t="s">
        <v>21</v>
      </c>
      <c r="B7" s="158" t="s">
        <v>22</v>
      </c>
      <c r="C7" s="158" t="s">
        <v>23</v>
      </c>
      <c r="D7" s="158" t="s">
        <v>24</v>
      </c>
      <c r="E7" s="158" t="s">
        <v>25</v>
      </c>
      <c r="F7" s="158" t="s">
        <v>26</v>
      </c>
      <c r="G7" s="158" t="s">
        <v>27</v>
      </c>
    </row>
    <row r="8" spans="1:7" ht="19.5" customHeight="1">
      <c r="A8" s="159"/>
      <c r="B8" s="159"/>
      <c r="C8" s="159"/>
      <c r="D8" s="159"/>
      <c r="E8" s="159"/>
      <c r="F8" s="159"/>
      <c r="G8" s="159"/>
    </row>
    <row r="9" spans="1:7" ht="24.95" customHeight="1">
      <c r="A9" s="117" t="s">
        <v>162</v>
      </c>
      <c r="B9" s="118" t="s">
        <v>166</v>
      </c>
      <c r="C9" s="119">
        <v>0</v>
      </c>
      <c r="D9" s="119"/>
      <c r="E9" s="119"/>
      <c r="F9" s="119"/>
      <c r="G9" s="119"/>
    </row>
    <row r="10" spans="1:7" ht="24.95" customHeight="1">
      <c r="A10" s="117" t="s">
        <v>162</v>
      </c>
      <c r="B10" s="117" t="s">
        <v>168</v>
      </c>
      <c r="C10" s="119">
        <v>0.9</v>
      </c>
      <c r="D10" s="119" t="s">
        <v>163</v>
      </c>
      <c r="E10" s="119" t="s">
        <v>164</v>
      </c>
      <c r="F10" s="119">
        <v>14</v>
      </c>
      <c r="G10" s="119"/>
    </row>
    <row r="11" spans="1:7" ht="24.95" customHeight="1">
      <c r="A11" s="117" t="s">
        <v>162</v>
      </c>
      <c r="B11" s="117" t="s">
        <v>178</v>
      </c>
      <c r="C11" s="119">
        <v>1.3</v>
      </c>
      <c r="D11" s="119" t="s">
        <v>163</v>
      </c>
      <c r="E11" s="119" t="s">
        <v>164</v>
      </c>
      <c r="F11" s="119">
        <v>14</v>
      </c>
      <c r="G11" s="119"/>
    </row>
    <row r="12" spans="1:7" ht="24.95" customHeight="1">
      <c r="A12" s="117" t="s">
        <v>162</v>
      </c>
      <c r="B12" s="120" t="s">
        <v>143</v>
      </c>
      <c r="C12" s="119">
        <v>1.6</v>
      </c>
      <c r="D12" s="119" t="s">
        <v>163</v>
      </c>
      <c r="E12" s="119" t="s">
        <v>164</v>
      </c>
      <c r="F12" s="119">
        <v>14</v>
      </c>
      <c r="G12" s="119"/>
    </row>
    <row r="13" spans="1:7" ht="24.95" customHeight="1">
      <c r="A13" s="117" t="s">
        <v>170</v>
      </c>
      <c r="B13" s="121" t="s">
        <v>156</v>
      </c>
      <c r="C13" s="119">
        <v>2</v>
      </c>
      <c r="D13" s="119" t="s">
        <v>167</v>
      </c>
      <c r="E13" s="119" t="s">
        <v>164</v>
      </c>
      <c r="F13" s="119">
        <v>14</v>
      </c>
      <c r="G13" s="119"/>
    </row>
    <row r="14" spans="1:7" ht="24.95" customHeight="1">
      <c r="A14" s="117" t="s">
        <v>162</v>
      </c>
      <c r="B14" s="117" t="s">
        <v>169</v>
      </c>
      <c r="C14" s="119">
        <v>3.1</v>
      </c>
      <c r="D14" s="119" t="s">
        <v>167</v>
      </c>
      <c r="E14" s="119" t="s">
        <v>164</v>
      </c>
      <c r="F14" s="119">
        <v>14</v>
      </c>
      <c r="G14" s="119"/>
    </row>
    <row r="15" spans="1:7" ht="24.95" customHeight="1">
      <c r="A15" s="117" t="s">
        <v>162</v>
      </c>
      <c r="B15" s="117" t="s">
        <v>146</v>
      </c>
      <c r="C15" s="119">
        <v>5</v>
      </c>
      <c r="D15" s="119" t="s">
        <v>165</v>
      </c>
      <c r="E15" s="119" t="s">
        <v>164</v>
      </c>
      <c r="F15" s="119">
        <v>14</v>
      </c>
      <c r="G15" s="119"/>
    </row>
    <row r="16" spans="1:7" ht="24.95" customHeight="1">
      <c r="A16" s="121" t="s">
        <v>162</v>
      </c>
      <c r="B16" s="117" t="s">
        <v>154</v>
      </c>
      <c r="C16" s="119">
        <v>5.9</v>
      </c>
      <c r="D16" s="119">
        <v>35</v>
      </c>
      <c r="E16" s="124" t="s">
        <v>164</v>
      </c>
      <c r="F16" s="119">
        <v>28</v>
      </c>
      <c r="G16" s="119"/>
    </row>
    <row r="17" spans="1:7" ht="24.95" customHeight="1">
      <c r="A17" s="121" t="s">
        <v>162</v>
      </c>
      <c r="B17" s="121" t="s">
        <v>181</v>
      </c>
      <c r="C17" s="117">
        <v>11.2</v>
      </c>
      <c r="D17" s="119"/>
      <c r="E17" s="119"/>
      <c r="F17" s="119"/>
      <c r="G17" s="119"/>
    </row>
    <row r="18" spans="1:7" ht="24.95" customHeight="1">
      <c r="A18" s="117"/>
      <c r="B18" s="117"/>
      <c r="C18" s="117"/>
      <c r="D18" s="119"/>
      <c r="E18" s="119"/>
      <c r="F18" s="119"/>
      <c r="G18" s="119"/>
    </row>
    <row r="19" spans="1:7" ht="13.15" customHeight="1"/>
    <row r="20" spans="1:7" ht="16.899999999999999" customHeight="1">
      <c r="A20" s="14" t="s">
        <v>28</v>
      </c>
    </row>
    <row r="21" spans="1:7" ht="16.899999999999999" customHeight="1">
      <c r="A21" s="160" t="s">
        <v>29</v>
      </c>
      <c r="B21" s="161"/>
      <c r="C21" s="161"/>
      <c r="D21" s="161"/>
      <c r="E21" s="161"/>
      <c r="F21" s="161"/>
      <c r="G21" s="161"/>
    </row>
    <row r="22" spans="1:7" ht="16.899999999999999" customHeight="1">
      <c r="A22" s="161"/>
      <c r="B22" s="161"/>
      <c r="C22" s="161"/>
      <c r="D22" s="161"/>
      <c r="E22" s="161"/>
      <c r="F22" s="161"/>
      <c r="G22" s="161"/>
    </row>
    <row r="23" spans="1:7" ht="16.899999999999999" customHeight="1"/>
    <row r="24" spans="1:7" ht="16.899999999999999" customHeight="1"/>
    <row r="25" spans="1:7" ht="16.899999999999999" customHeight="1"/>
    <row r="26" spans="1:7" ht="16.899999999999999" customHeight="1"/>
  </sheetData>
  <sheetProtection selectLockedCells="1"/>
  <sortState ref="A9:G15">
    <sortCondition ref="C9:C15"/>
  </sortState>
  <mergeCells count="10">
    <mergeCell ref="G7:G8"/>
    <mergeCell ref="A21:G22"/>
    <mergeCell ref="A2:G2"/>
    <mergeCell ref="A5:G5"/>
    <mergeCell ref="A7:A8"/>
    <mergeCell ref="B7:B8"/>
    <mergeCell ref="C7:C8"/>
    <mergeCell ref="D7:D8"/>
    <mergeCell ref="E7:E8"/>
    <mergeCell ref="F7:F8"/>
  </mergeCells>
  <phoneticPr fontId="5" type="noConversion"/>
  <printOptions horizontalCentered="1" verticalCentered="1"/>
  <pageMargins left="0.59055118110236227" right="0.19685039370078741" top="0.59055118110236227" bottom="0.39370078740157483" header="0" footer="0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0"/>
  <sheetViews>
    <sheetView view="pageBreakPreview" topLeftCell="A13" zoomScaleSheetLayoutView="100" workbookViewId="0">
      <selection activeCell="E25" sqref="E25"/>
    </sheetView>
  </sheetViews>
  <sheetFormatPr baseColWidth="10" defaultColWidth="11.28515625" defaultRowHeight="12.75"/>
  <cols>
    <col min="1" max="1" width="7.7109375" style="1" customWidth="1"/>
    <col min="2" max="2" width="11.28515625" style="1"/>
    <col min="3" max="3" width="7.85546875" style="1" customWidth="1"/>
    <col min="4" max="4" width="11.28515625" style="1"/>
    <col min="5" max="5" width="5.7109375" style="1" customWidth="1"/>
    <col min="6" max="6" width="11.28515625" style="1"/>
    <col min="7" max="8" width="7.5703125" style="1" customWidth="1"/>
    <col min="9" max="9" width="7.7109375" style="1" customWidth="1"/>
    <col min="10" max="10" width="5.7109375" style="1" customWidth="1"/>
    <col min="11" max="11" width="11.28515625" style="1"/>
    <col min="12" max="12" width="5.7109375" style="1" customWidth="1"/>
    <col min="13" max="13" width="6.7109375" style="1" customWidth="1"/>
    <col min="14" max="14" width="11.28515625" style="1"/>
    <col min="15" max="15" width="5.7109375" style="1" customWidth="1"/>
    <col min="16" max="16384" width="11.28515625" style="1"/>
  </cols>
  <sheetData>
    <row r="1" spans="1:15" ht="15">
      <c r="O1" s="2" t="s">
        <v>88</v>
      </c>
    </row>
    <row r="2" spans="1:15" ht="15">
      <c r="A2" s="155" t="s">
        <v>17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</row>
    <row r="3" spans="1:15" ht="34.9" customHeight="1">
      <c r="A3" s="173" t="s">
        <v>83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</row>
    <row r="4" spans="1:15" ht="7.15" customHeight="1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5">
      <c r="B5" s="18"/>
      <c r="C5" s="18"/>
      <c r="D5" s="18"/>
      <c r="E5" s="17"/>
      <c r="F5" s="19"/>
      <c r="G5" s="19"/>
      <c r="I5" s="18"/>
      <c r="J5" s="18"/>
      <c r="K5" s="18"/>
      <c r="L5" s="17"/>
      <c r="M5" s="19"/>
    </row>
    <row r="6" spans="1:15">
      <c r="B6" s="18" t="s">
        <v>30</v>
      </c>
      <c r="C6" s="18"/>
      <c r="D6" s="18"/>
      <c r="E6" s="17"/>
      <c r="F6" s="19"/>
      <c r="G6" s="19"/>
      <c r="J6" s="9" t="s">
        <v>31</v>
      </c>
      <c r="K6" s="18"/>
      <c r="L6" s="17"/>
      <c r="M6" s="19"/>
    </row>
    <row r="7" spans="1:15">
      <c r="B7" s="20"/>
      <c r="C7" s="21"/>
      <c r="D7" s="21"/>
      <c r="E7" s="21"/>
      <c r="F7" s="17"/>
      <c r="G7" s="17"/>
      <c r="H7" s="17"/>
      <c r="I7" s="21"/>
      <c r="J7" s="21"/>
      <c r="K7" s="21"/>
      <c r="L7" s="21"/>
      <c r="M7" s="17"/>
    </row>
    <row r="8" spans="1:15">
      <c r="B8" s="20" t="s">
        <v>32</v>
      </c>
      <c r="C8" s="22"/>
      <c r="D8" s="171" t="s">
        <v>180</v>
      </c>
      <c r="E8" s="172"/>
      <c r="F8" s="172"/>
      <c r="G8" s="17"/>
      <c r="H8" s="17"/>
      <c r="I8" s="9" t="s">
        <v>33</v>
      </c>
      <c r="J8" s="10"/>
    </row>
    <row r="9" spans="1:15">
      <c r="B9" s="20"/>
      <c r="C9" s="19"/>
      <c r="D9" s="19"/>
      <c r="E9" s="19"/>
      <c r="F9" s="19"/>
      <c r="G9" s="19"/>
      <c r="H9" s="19"/>
      <c r="I9" s="23" t="s">
        <v>34</v>
      </c>
      <c r="J9" s="10"/>
    </row>
    <row r="10" spans="1:15">
      <c r="B10" s="9" t="s">
        <v>35</v>
      </c>
      <c r="C10" s="17"/>
      <c r="D10" s="24" t="s">
        <v>36</v>
      </c>
      <c r="E10" s="3"/>
      <c r="F10" s="24" t="s">
        <v>37</v>
      </c>
      <c r="G10" s="19"/>
      <c r="H10" s="19"/>
    </row>
    <row r="11" spans="1:15">
      <c r="B11" s="20"/>
      <c r="C11" s="19"/>
      <c r="D11" s="19"/>
      <c r="E11" s="19"/>
      <c r="F11" s="19"/>
      <c r="G11" s="10"/>
      <c r="I11" s="175">
        <v>3</v>
      </c>
      <c r="J11" s="176"/>
      <c r="K11" s="4" t="s">
        <v>38</v>
      </c>
      <c r="L11" s="165"/>
      <c r="M11" s="166"/>
      <c r="N11" s="4" t="s">
        <v>39</v>
      </c>
    </row>
    <row r="12" spans="1:15">
      <c r="B12" s="20" t="s">
        <v>40</v>
      </c>
      <c r="D12" s="104" t="s">
        <v>161</v>
      </c>
      <c r="F12" s="33"/>
      <c r="I12" s="103"/>
      <c r="J12" s="103"/>
      <c r="K12" s="4"/>
      <c r="N12" s="4"/>
    </row>
    <row r="13" spans="1:15">
      <c r="B13" s="20"/>
      <c r="D13" s="7"/>
      <c r="I13" s="175"/>
      <c r="J13" s="176"/>
      <c r="K13" s="4" t="s">
        <v>41</v>
      </c>
      <c r="L13" s="165"/>
      <c r="M13" s="166"/>
      <c r="N13" s="4" t="s">
        <v>42</v>
      </c>
    </row>
    <row r="14" spans="1:15">
      <c r="B14" s="20"/>
      <c r="D14" s="7"/>
      <c r="I14" s="103"/>
      <c r="J14" s="103"/>
      <c r="K14" s="4"/>
      <c r="L14" s="103"/>
      <c r="M14" s="103"/>
      <c r="N14" s="4"/>
    </row>
    <row r="15" spans="1:15">
      <c r="B15" s="20" t="s">
        <v>43</v>
      </c>
      <c r="D15" s="104" t="s">
        <v>161</v>
      </c>
      <c r="F15" s="32"/>
      <c r="I15" s="175"/>
      <c r="J15" s="176"/>
      <c r="K15" s="4" t="s">
        <v>44</v>
      </c>
      <c r="L15" s="175">
        <v>1</v>
      </c>
      <c r="M15" s="176"/>
      <c r="N15" s="4" t="s">
        <v>45</v>
      </c>
    </row>
    <row r="16" spans="1:15">
      <c r="B16" s="20"/>
      <c r="D16" s="7"/>
      <c r="I16" s="103"/>
      <c r="J16" s="103"/>
      <c r="K16" s="4"/>
    </row>
    <row r="17" spans="2:15">
      <c r="B17" s="20"/>
      <c r="D17" s="7"/>
      <c r="I17" s="175">
        <v>2</v>
      </c>
      <c r="J17" s="176"/>
      <c r="K17" s="4" t="s">
        <v>46</v>
      </c>
    </row>
    <row r="18" spans="2:15">
      <c r="B18" s="20" t="s">
        <v>47</v>
      </c>
      <c r="D18" s="104" t="s">
        <v>161</v>
      </c>
      <c r="F18" s="32"/>
    </row>
    <row r="19" spans="2:15">
      <c r="B19" s="20"/>
      <c r="D19" s="7"/>
    </row>
    <row r="20" spans="2:15">
      <c r="B20" s="20"/>
      <c r="D20" s="7"/>
      <c r="I20" s="10" t="s">
        <v>48</v>
      </c>
    </row>
    <row r="21" spans="2:15">
      <c r="B21" s="20" t="s">
        <v>49</v>
      </c>
      <c r="D21" s="104" t="s">
        <v>161</v>
      </c>
      <c r="F21" s="32"/>
    </row>
    <row r="22" spans="2:15">
      <c r="B22" s="20"/>
      <c r="D22" s="47"/>
      <c r="I22" s="6">
        <v>1</v>
      </c>
      <c r="J22" s="163"/>
      <c r="K22" s="164"/>
      <c r="L22" s="164"/>
      <c r="M22" s="164"/>
      <c r="N22" s="164"/>
    </row>
    <row r="23" spans="2:15">
      <c r="B23" s="20"/>
      <c r="D23" s="7"/>
      <c r="I23" s="7"/>
    </row>
    <row r="24" spans="2:15">
      <c r="B24" s="20" t="s">
        <v>50</v>
      </c>
      <c r="D24" s="104" t="s">
        <v>161</v>
      </c>
      <c r="F24" s="32"/>
      <c r="I24" s="7"/>
    </row>
    <row r="25" spans="2:15" ht="13.15" customHeight="1">
      <c r="B25" s="20"/>
      <c r="D25" s="7"/>
      <c r="I25" s="6">
        <v>2</v>
      </c>
      <c r="J25" s="163"/>
      <c r="K25" s="164"/>
      <c r="L25" s="164"/>
      <c r="M25" s="164"/>
      <c r="N25" s="164"/>
    </row>
    <row r="26" spans="2:15">
      <c r="B26" s="20"/>
      <c r="D26" s="7"/>
      <c r="I26" s="7"/>
    </row>
    <row r="27" spans="2:15">
      <c r="B27" s="20" t="s">
        <v>51</v>
      </c>
      <c r="D27" s="104" t="s">
        <v>161</v>
      </c>
      <c r="F27" s="32"/>
      <c r="I27" s="7"/>
    </row>
    <row r="28" spans="2:15">
      <c r="B28" s="20"/>
      <c r="I28" s="6">
        <v>3</v>
      </c>
      <c r="J28" s="163"/>
      <c r="K28" s="164"/>
      <c r="L28" s="164"/>
      <c r="M28" s="164"/>
      <c r="N28" s="164"/>
      <c r="O28" s="5"/>
    </row>
    <row r="29" spans="2:15">
      <c r="B29" s="20"/>
    </row>
    <row r="30" spans="2:15">
      <c r="B30" s="20" t="s">
        <v>52</v>
      </c>
      <c r="D30" s="105" t="s">
        <v>161</v>
      </c>
      <c r="F30" s="31"/>
    </row>
    <row r="31" spans="2:15">
      <c r="B31" s="20"/>
      <c r="D31" s="103" t="s">
        <v>36</v>
      </c>
      <c r="I31" s="4" t="s">
        <v>53</v>
      </c>
      <c r="J31" s="163"/>
      <c r="K31" s="164"/>
      <c r="L31" s="164"/>
      <c r="M31" s="164"/>
      <c r="N31" s="164"/>
    </row>
    <row r="32" spans="2:15">
      <c r="B32" s="20"/>
      <c r="I32" s="4"/>
    </row>
    <row r="33" spans="2:14">
      <c r="B33" s="20" t="s">
        <v>54</v>
      </c>
      <c r="D33" s="168" t="s">
        <v>194</v>
      </c>
      <c r="E33" s="164"/>
      <c r="F33" s="164"/>
      <c r="I33" s="4" t="s">
        <v>55</v>
      </c>
      <c r="J33" s="163"/>
      <c r="K33" s="164"/>
      <c r="L33" s="164"/>
      <c r="M33" s="164"/>
      <c r="N33" s="164"/>
    </row>
    <row r="34" spans="2:14">
      <c r="B34" s="20"/>
      <c r="D34" s="8"/>
      <c r="E34" s="7" t="s">
        <v>56</v>
      </c>
      <c r="F34" s="8"/>
      <c r="I34" s="4"/>
    </row>
    <row r="35" spans="2:14">
      <c r="B35" s="20"/>
      <c r="I35" s="4" t="s">
        <v>57</v>
      </c>
      <c r="J35" s="163"/>
      <c r="K35" s="164"/>
      <c r="L35" s="164"/>
      <c r="M35" s="164"/>
      <c r="N35" s="164"/>
    </row>
    <row r="36" spans="2:14" ht="14.25">
      <c r="B36" s="20" t="s">
        <v>58</v>
      </c>
      <c r="D36" s="167">
        <v>30000</v>
      </c>
      <c r="E36" s="164"/>
      <c r="F36" s="25" t="s">
        <v>59</v>
      </c>
      <c r="G36" s="26">
        <v>2</v>
      </c>
      <c r="I36" s="163"/>
      <c r="J36" s="164"/>
      <c r="K36" s="164"/>
      <c r="L36" s="164"/>
      <c r="M36" s="164"/>
      <c r="N36" s="164"/>
    </row>
    <row r="37" spans="2:14">
      <c r="B37" s="27"/>
      <c r="I37" s="169"/>
      <c r="J37" s="170"/>
      <c r="K37" s="170"/>
      <c r="L37" s="170"/>
      <c r="M37" s="170"/>
      <c r="N37" s="170"/>
    </row>
    <row r="38" spans="2:14">
      <c r="B38" s="27"/>
      <c r="I38" s="169"/>
      <c r="J38" s="170"/>
      <c r="K38" s="170"/>
      <c r="L38" s="170"/>
      <c r="M38" s="170"/>
      <c r="N38" s="170"/>
    </row>
    <row r="39" spans="2:14">
      <c r="B39" s="27"/>
      <c r="I39" s="12"/>
      <c r="J39" s="5"/>
      <c r="K39" s="5"/>
      <c r="L39" s="5"/>
      <c r="M39" s="5"/>
      <c r="N39" s="5"/>
    </row>
    <row r="40" spans="2:14">
      <c r="B40" s="27"/>
      <c r="I40" s="27"/>
    </row>
  </sheetData>
  <sheetProtection selectLockedCells="1"/>
  <mergeCells count="21">
    <mergeCell ref="I37:N37"/>
    <mergeCell ref="I38:N38"/>
    <mergeCell ref="A2:O2"/>
    <mergeCell ref="D8:F8"/>
    <mergeCell ref="J22:N22"/>
    <mergeCell ref="J25:N25"/>
    <mergeCell ref="A3:O3"/>
    <mergeCell ref="I11:J11"/>
    <mergeCell ref="I13:J13"/>
    <mergeCell ref="I15:J15"/>
    <mergeCell ref="I17:J17"/>
    <mergeCell ref="J31:N31"/>
    <mergeCell ref="L15:M15"/>
    <mergeCell ref="L11:M11"/>
    <mergeCell ref="J33:N33"/>
    <mergeCell ref="J28:N28"/>
    <mergeCell ref="I36:N36"/>
    <mergeCell ref="L13:M13"/>
    <mergeCell ref="D36:E36"/>
    <mergeCell ref="D33:F33"/>
    <mergeCell ref="J35:N35"/>
  </mergeCells>
  <phoneticPr fontId="5" type="noConversion"/>
  <printOptions horizontalCentered="1" verticalCentered="1"/>
  <pageMargins left="0.59055118110236227" right="0.19685039370078741" top="0.59055118110236227" bottom="0.39370078740157483" header="0" footer="0"/>
  <pageSetup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0"/>
  <sheetViews>
    <sheetView view="pageBreakPreview" zoomScaleSheetLayoutView="100" workbookViewId="0">
      <selection activeCell="A21" sqref="A21"/>
    </sheetView>
  </sheetViews>
  <sheetFormatPr baseColWidth="10" defaultColWidth="11.42578125" defaultRowHeight="12.75"/>
  <cols>
    <col min="1" max="1" width="31.7109375" style="1" customWidth="1"/>
    <col min="2" max="2" width="12.85546875" style="1" customWidth="1"/>
    <col min="3" max="3" width="34.42578125" style="1" customWidth="1"/>
    <col min="4" max="6" width="7.7109375" style="1" customWidth="1"/>
    <col min="7" max="12" width="8.28515625" style="1" customWidth="1"/>
    <col min="13" max="16384" width="11.42578125" style="1"/>
  </cols>
  <sheetData>
    <row r="1" spans="1:12" ht="15">
      <c r="L1" s="2" t="s">
        <v>88</v>
      </c>
    </row>
    <row r="2" spans="1:12">
      <c r="A2" s="178" t="s">
        <v>0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</row>
    <row r="3" spans="1:12" ht="15.75">
      <c r="A3" s="28" t="s">
        <v>60</v>
      </c>
    </row>
    <row r="4" spans="1:12">
      <c r="A4" s="10" t="s">
        <v>61</v>
      </c>
    </row>
    <row r="5" spans="1:12">
      <c r="A5" s="11" t="s">
        <v>91</v>
      </c>
    </row>
    <row r="6" spans="1:12">
      <c r="A6" s="4" t="s">
        <v>62</v>
      </c>
    </row>
    <row r="8" spans="1:12" ht="19.899999999999999" customHeight="1">
      <c r="A8" s="177" t="s">
        <v>63</v>
      </c>
      <c r="B8" s="177"/>
      <c r="C8" s="177"/>
      <c r="D8" s="177" t="s">
        <v>64</v>
      </c>
      <c r="E8" s="177"/>
      <c r="F8" s="177"/>
      <c r="G8" s="177"/>
      <c r="H8" s="177"/>
      <c r="I8" s="177"/>
      <c r="J8" s="177"/>
      <c r="K8" s="177"/>
      <c r="L8" s="177"/>
    </row>
    <row r="9" spans="1:12" ht="19.899999999999999" customHeight="1">
      <c r="A9" s="177" t="s">
        <v>22</v>
      </c>
      <c r="B9" s="177" t="s">
        <v>65</v>
      </c>
      <c r="C9" s="177" t="s">
        <v>66</v>
      </c>
      <c r="D9" s="177" t="s">
        <v>151</v>
      </c>
      <c r="E9" s="177"/>
      <c r="F9" s="177"/>
      <c r="G9" s="177"/>
      <c r="H9" s="177" t="s">
        <v>152</v>
      </c>
      <c r="I9" s="177"/>
      <c r="J9" s="177"/>
      <c r="K9" s="177" t="s">
        <v>153</v>
      </c>
      <c r="L9" s="177"/>
    </row>
    <row r="10" spans="1:12" ht="19.899999999999999" customHeight="1">
      <c r="A10" s="177"/>
      <c r="B10" s="177"/>
      <c r="C10" s="177"/>
      <c r="D10" s="122" t="s">
        <v>67</v>
      </c>
      <c r="E10" s="122" t="s">
        <v>68</v>
      </c>
      <c r="F10" s="122" t="s">
        <v>69</v>
      </c>
      <c r="G10" s="122" t="s">
        <v>70</v>
      </c>
      <c r="H10" s="122" t="s">
        <v>68</v>
      </c>
      <c r="I10" s="122" t="s">
        <v>69</v>
      </c>
      <c r="J10" s="122" t="s">
        <v>70</v>
      </c>
      <c r="K10" s="122" t="s">
        <v>69</v>
      </c>
      <c r="L10" s="122" t="s">
        <v>70</v>
      </c>
    </row>
    <row r="11" spans="1:12" ht="30" customHeight="1">
      <c r="A11" s="120" t="s">
        <v>143</v>
      </c>
      <c r="B11" s="117" t="s">
        <v>144</v>
      </c>
      <c r="C11" s="117" t="s">
        <v>145</v>
      </c>
      <c r="D11" s="119">
        <v>129</v>
      </c>
      <c r="E11" s="119">
        <v>112</v>
      </c>
      <c r="F11" s="119">
        <v>93</v>
      </c>
      <c r="G11" s="119">
        <v>80</v>
      </c>
      <c r="H11" s="123">
        <v>122.55</v>
      </c>
      <c r="I11" s="123">
        <v>108.64</v>
      </c>
      <c r="J11" s="123">
        <v>91.605000000000004</v>
      </c>
      <c r="K11" s="123">
        <v>118.87349999999999</v>
      </c>
      <c r="L11" s="123">
        <v>107.0104</v>
      </c>
    </row>
    <row r="12" spans="1:12" ht="30" customHeight="1">
      <c r="A12" s="120" t="s">
        <v>156</v>
      </c>
      <c r="B12" s="117" t="s">
        <v>155</v>
      </c>
      <c r="C12" s="117" t="s">
        <v>157</v>
      </c>
      <c r="D12" s="119">
        <v>73</v>
      </c>
      <c r="E12" s="119">
        <v>69</v>
      </c>
      <c r="F12" s="119">
        <v>66</v>
      </c>
      <c r="G12" s="119">
        <v>60</v>
      </c>
      <c r="H12" s="123">
        <v>65.7</v>
      </c>
      <c r="I12" s="123">
        <v>66.929999999999993</v>
      </c>
      <c r="J12" s="123">
        <v>64.679999999999993</v>
      </c>
      <c r="K12" s="123">
        <v>66.929999999999993</v>
      </c>
      <c r="L12" s="123">
        <v>65.926049999999989</v>
      </c>
    </row>
    <row r="13" spans="1:12" ht="19.899999999999999" customHeight="1">
      <c r="A13" s="117" t="s">
        <v>146</v>
      </c>
      <c r="B13" s="117" t="s">
        <v>147</v>
      </c>
      <c r="C13" s="117" t="s">
        <v>148</v>
      </c>
      <c r="D13" s="119">
        <v>122</v>
      </c>
      <c r="E13" s="119">
        <v>120</v>
      </c>
      <c r="F13" s="119">
        <v>111</v>
      </c>
      <c r="G13" s="119">
        <v>96</v>
      </c>
      <c r="H13" s="123">
        <v>115.89999999999999</v>
      </c>
      <c r="I13" s="123">
        <v>116.39999999999999</v>
      </c>
      <c r="J13" s="123">
        <v>109.33499999999999</v>
      </c>
      <c r="K13" s="123">
        <v>112.42299999999999</v>
      </c>
      <c r="L13" s="123">
        <v>114.654</v>
      </c>
    </row>
    <row r="14" spans="1:12" ht="19.899999999999999" customHeight="1">
      <c r="A14" s="117" t="s">
        <v>146</v>
      </c>
      <c r="B14" s="117" t="s">
        <v>147</v>
      </c>
      <c r="C14" s="117" t="s">
        <v>148</v>
      </c>
      <c r="D14" s="119">
        <v>159</v>
      </c>
      <c r="E14" s="119">
        <v>177</v>
      </c>
      <c r="F14" s="119">
        <v>147</v>
      </c>
      <c r="G14" s="119">
        <v>157</v>
      </c>
      <c r="H14" s="123">
        <v>151.04999999999998</v>
      </c>
      <c r="I14" s="123">
        <v>171.69</v>
      </c>
      <c r="J14" s="123">
        <v>144.79499999999999</v>
      </c>
      <c r="K14" s="123">
        <v>146.51849999999999</v>
      </c>
      <c r="L14" s="123">
        <v>169.11464999999998</v>
      </c>
    </row>
    <row r="15" spans="1:12" ht="19.899999999999999" customHeight="1">
      <c r="A15" s="117" t="s">
        <v>154</v>
      </c>
      <c r="B15" s="117" t="s">
        <v>149</v>
      </c>
      <c r="C15" s="117" t="s">
        <v>150</v>
      </c>
      <c r="D15" s="119">
        <v>33</v>
      </c>
      <c r="E15" s="119">
        <v>29</v>
      </c>
      <c r="F15" s="119">
        <v>28</v>
      </c>
      <c r="G15" s="119">
        <v>29</v>
      </c>
      <c r="H15" s="123">
        <f>D15*0.9</f>
        <v>29.7</v>
      </c>
      <c r="I15" s="123">
        <f>E15*0.97</f>
        <v>28.13</v>
      </c>
      <c r="J15" s="123">
        <f>F15*0.98</f>
        <v>27.439999999999998</v>
      </c>
      <c r="K15" s="123">
        <f>E15*0.97</f>
        <v>28.13</v>
      </c>
      <c r="L15" s="123">
        <f>I15*0.985</f>
        <v>27.70805</v>
      </c>
    </row>
    <row r="16" spans="1:12" ht="19.899999999999999" customHeight="1">
      <c r="A16" s="117"/>
      <c r="B16" s="117"/>
      <c r="C16" s="117"/>
      <c r="D16" s="119"/>
      <c r="E16" s="119"/>
      <c r="F16" s="119"/>
      <c r="G16" s="119"/>
      <c r="H16" s="123"/>
      <c r="I16" s="123"/>
      <c r="J16" s="123"/>
      <c r="K16" s="123"/>
      <c r="L16" s="123"/>
    </row>
    <row r="17" spans="1:12" ht="19.899999999999999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</row>
    <row r="18" spans="1:12" ht="19.899999999999999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</row>
    <row r="19" spans="1:12" ht="19.899999999999999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</row>
    <row r="20" spans="1:12" ht="19.899999999999999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</row>
    <row r="21" spans="1:12" ht="19.899999999999999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</row>
    <row r="22" spans="1:12" ht="19.899999999999999" customHeight="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</row>
    <row r="23" spans="1:12" ht="19.899999999999999" customHeight="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</row>
    <row r="24" spans="1:12" ht="19.899999999999999" customHeigh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</row>
    <row r="25" spans="1:12" ht="19.899999999999999" customHeight="1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</row>
    <row r="26" spans="1:12" ht="19.899999999999999" customHeight="1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</row>
    <row r="27" spans="1:12" ht="19.899999999999999" customHeight="1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</row>
    <row r="28" spans="1:12" ht="19.899999999999999" customHeight="1">
      <c r="A28" s="60" t="s">
        <v>71</v>
      </c>
      <c r="B28" s="61"/>
      <c r="C28" s="61"/>
      <c r="D28" s="101">
        <f>SUM(D11:D27)</f>
        <v>516</v>
      </c>
      <c r="E28" s="101">
        <f t="shared" ref="E28:L28" si="0">SUM(E11:E27)</f>
        <v>507</v>
      </c>
      <c r="F28" s="101">
        <f t="shared" si="0"/>
        <v>445</v>
      </c>
      <c r="G28" s="101">
        <f t="shared" si="0"/>
        <v>422</v>
      </c>
      <c r="H28" s="101">
        <f t="shared" si="0"/>
        <v>484.89999999999992</v>
      </c>
      <c r="I28" s="101">
        <f t="shared" si="0"/>
        <v>491.78999999999996</v>
      </c>
      <c r="J28" s="101">
        <f t="shared" si="0"/>
        <v>437.85499999999996</v>
      </c>
      <c r="K28" s="101">
        <f t="shared" si="0"/>
        <v>472.875</v>
      </c>
      <c r="L28" s="101">
        <f t="shared" si="0"/>
        <v>484.41314999999997</v>
      </c>
    </row>
    <row r="30" spans="1:12">
      <c r="F30" s="115"/>
    </row>
  </sheetData>
  <sheetProtection selectLockedCells="1"/>
  <mergeCells count="9">
    <mergeCell ref="D9:G9"/>
    <mergeCell ref="A2:L2"/>
    <mergeCell ref="A8:C8"/>
    <mergeCell ref="D8:L8"/>
    <mergeCell ref="H9:J9"/>
    <mergeCell ref="K9:L9"/>
    <mergeCell ref="A9:A10"/>
    <mergeCell ref="B9:B10"/>
    <mergeCell ref="C9:C10"/>
  </mergeCells>
  <phoneticPr fontId="5" type="noConversion"/>
  <printOptions horizontalCentered="1" verticalCentered="1"/>
  <pageMargins left="0.59055118110236227" right="0.19685039370078741" top="0.59055118110236227" bottom="0.39370078740157483" header="0" footer="0"/>
  <pageSetup scale="87" orientation="landscape" r:id="rId1"/>
  <headerFooter alignWithMargins="0"/>
  <ignoredErrors>
    <ignoredError sqref="H15:L15 D28:L28 H17:L17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R25"/>
  <sheetViews>
    <sheetView view="pageBreakPreview" zoomScaleNormal="110" zoomScaleSheetLayoutView="100" workbookViewId="0">
      <selection activeCell="C12" sqref="C12"/>
    </sheetView>
  </sheetViews>
  <sheetFormatPr baseColWidth="10" defaultColWidth="9.140625" defaultRowHeight="12.75"/>
  <cols>
    <col min="1" max="1" width="9.5703125" style="67" customWidth="1"/>
    <col min="2" max="2" width="12.28515625" style="67" customWidth="1"/>
    <col min="3" max="3" width="25" style="67" customWidth="1"/>
    <col min="4" max="4" width="5.42578125" style="67" bestFit="1" customWidth="1"/>
    <col min="5" max="5" width="7" style="67" bestFit="1" customWidth="1"/>
    <col min="6" max="6" width="15" style="67" customWidth="1"/>
    <col min="7" max="7" width="7" style="67" customWidth="1"/>
    <col min="8" max="8" width="6.28515625" style="67" customWidth="1"/>
    <col min="9" max="9" width="6.7109375" style="67" customWidth="1"/>
    <col min="10" max="10" width="5.42578125" style="67" customWidth="1"/>
    <col min="11" max="11" width="4" style="67" customWidth="1"/>
    <col min="12" max="12" width="6.7109375" style="67" customWidth="1"/>
    <col min="13" max="13" width="4" style="67" customWidth="1"/>
    <col min="14" max="14" width="6.7109375" style="67" customWidth="1"/>
    <col min="15" max="15" width="3.85546875" style="67" customWidth="1"/>
    <col min="16" max="16" width="3.5703125" style="67" customWidth="1"/>
    <col min="17" max="17" width="4.28515625" style="67" customWidth="1"/>
    <col min="18" max="16384" width="9.140625" style="67"/>
  </cols>
  <sheetData>
    <row r="1" spans="1:17" ht="15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68" t="s">
        <v>88</v>
      </c>
    </row>
    <row r="2" spans="1:17" ht="15">
      <c r="A2" s="180" t="s">
        <v>17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</row>
    <row r="3" spans="1:17">
      <c r="A3" s="69" t="s">
        <v>84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</row>
    <row r="4" spans="1:17">
      <c r="A4" s="69" t="s">
        <v>85</v>
      </c>
      <c r="B4" s="71"/>
      <c r="C4" s="71"/>
      <c r="D4" s="71"/>
      <c r="E4" s="71"/>
      <c r="F4" s="71"/>
      <c r="G4" s="71"/>
      <c r="H4" s="71"/>
      <c r="I4" s="71"/>
      <c r="J4" s="71"/>
      <c r="K4" s="72"/>
      <c r="L4" s="71"/>
      <c r="M4" s="71"/>
      <c r="N4" s="71"/>
      <c r="O4" s="71"/>
      <c r="P4" s="71"/>
      <c r="Q4" s="71"/>
    </row>
    <row r="5" spans="1:17" ht="64.900000000000006" customHeight="1">
      <c r="A5" s="181" t="s">
        <v>130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</row>
    <row r="6" spans="1:17" ht="7.9" customHeight="1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</row>
    <row r="7" spans="1:17">
      <c r="A7" s="73" t="s">
        <v>72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</row>
    <row r="8" spans="1:17" ht="7.9" customHeight="1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</row>
    <row r="9" spans="1:17" ht="39" customHeight="1">
      <c r="A9" s="179" t="s">
        <v>22</v>
      </c>
      <c r="B9" s="179" t="s">
        <v>73</v>
      </c>
      <c r="C9" s="179"/>
      <c r="D9" s="179"/>
      <c r="E9" s="179"/>
      <c r="F9" s="179"/>
      <c r="G9" s="182" t="s">
        <v>183</v>
      </c>
      <c r="H9" s="183"/>
      <c r="I9" s="179" t="s">
        <v>152</v>
      </c>
      <c r="J9" s="179"/>
      <c r="K9" s="179"/>
      <c r="L9" s="179"/>
      <c r="M9" s="179"/>
      <c r="N9" s="179"/>
      <c r="O9" s="179"/>
      <c r="P9" s="184" t="s">
        <v>184</v>
      </c>
      <c r="Q9" s="184"/>
    </row>
    <row r="10" spans="1:17" ht="19.899999999999999" customHeight="1">
      <c r="A10" s="179"/>
      <c r="B10" s="179" t="s">
        <v>65</v>
      </c>
      <c r="C10" s="179" t="s">
        <v>66</v>
      </c>
      <c r="D10" s="179" t="s">
        <v>74</v>
      </c>
      <c r="E10" s="179" t="s">
        <v>75</v>
      </c>
      <c r="F10" s="179" t="s">
        <v>76</v>
      </c>
      <c r="G10" s="185" t="s">
        <v>124</v>
      </c>
      <c r="H10" s="185" t="s">
        <v>70</v>
      </c>
      <c r="I10" s="179" t="s">
        <v>77</v>
      </c>
      <c r="J10" s="179"/>
      <c r="K10" s="179"/>
      <c r="L10" s="179" t="s">
        <v>78</v>
      </c>
      <c r="M10" s="179"/>
      <c r="N10" s="179" t="s">
        <v>79</v>
      </c>
      <c r="O10" s="179"/>
      <c r="P10" s="184" t="s">
        <v>125</v>
      </c>
      <c r="Q10" s="184"/>
    </row>
    <row r="11" spans="1:17" ht="31.5" customHeight="1">
      <c r="A11" s="179"/>
      <c r="B11" s="179"/>
      <c r="C11" s="179"/>
      <c r="D11" s="179"/>
      <c r="E11" s="179"/>
      <c r="F11" s="179"/>
      <c r="G11" s="186"/>
      <c r="H11" s="186"/>
      <c r="I11" s="116" t="s">
        <v>126</v>
      </c>
      <c r="J11" s="116" t="s">
        <v>127</v>
      </c>
      <c r="K11" s="116" t="s">
        <v>80</v>
      </c>
      <c r="L11" s="116" t="s">
        <v>124</v>
      </c>
      <c r="M11" s="116" t="s">
        <v>80</v>
      </c>
      <c r="N11" s="116" t="s">
        <v>124</v>
      </c>
      <c r="O11" s="116" t="s">
        <v>80</v>
      </c>
      <c r="P11" s="116" t="s">
        <v>128</v>
      </c>
      <c r="Q11" s="116" t="s">
        <v>129</v>
      </c>
    </row>
    <row r="12" spans="1:17" ht="42.75" customHeight="1">
      <c r="A12" s="125" t="s">
        <v>156</v>
      </c>
      <c r="B12" s="125" t="s">
        <v>171</v>
      </c>
      <c r="C12" s="126" t="s">
        <v>172</v>
      </c>
      <c r="D12" s="126" t="s">
        <v>182</v>
      </c>
      <c r="E12" s="126" t="s">
        <v>173</v>
      </c>
      <c r="F12" s="126" t="s">
        <v>174</v>
      </c>
      <c r="G12" s="107">
        <v>241</v>
      </c>
      <c r="H12" s="107">
        <v>66</v>
      </c>
      <c r="I12" s="107">
        <v>120</v>
      </c>
      <c r="J12" s="107">
        <v>0</v>
      </c>
      <c r="K12" s="107">
        <v>2</v>
      </c>
      <c r="L12" s="107">
        <v>96</v>
      </c>
      <c r="M12" s="107">
        <v>2</v>
      </c>
      <c r="N12" s="107">
        <v>78</v>
      </c>
      <c r="O12" s="107">
        <v>2</v>
      </c>
      <c r="P12" s="107">
        <v>6</v>
      </c>
      <c r="Q12" s="107">
        <v>6</v>
      </c>
    </row>
    <row r="13" spans="1:17" ht="16.899999999999999" customHeight="1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</row>
    <row r="14" spans="1:17" ht="16.899999999999999" customHeight="1">
      <c r="A14" s="74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</row>
    <row r="15" spans="1:17" ht="16.899999999999999" customHeight="1">
      <c r="A15" s="74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</row>
    <row r="16" spans="1:17" ht="16.899999999999999" customHeight="1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</row>
    <row r="17" spans="1:18" ht="16.899999999999999" customHeight="1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</row>
    <row r="18" spans="1:18" ht="16.899999999999999" customHeight="1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</row>
    <row r="19" spans="1:18" ht="16.899999999999999" customHeight="1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</row>
    <row r="20" spans="1:18" ht="16.899999999999999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</row>
    <row r="21" spans="1:18" ht="16.899999999999999" customHeight="1">
      <c r="A21" s="74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</row>
    <row r="22" spans="1:18" ht="16.899999999999999" customHeight="1">
      <c r="A22" s="74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</row>
    <row r="23" spans="1:18" ht="16.899999999999999" customHeight="1">
      <c r="A23" s="74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</row>
    <row r="24" spans="1:18" ht="16.899999999999999" customHeight="1">
      <c r="A24" s="74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</row>
    <row r="25" spans="1:18" ht="16.899999999999999" customHeight="1">
      <c r="A25" s="70" t="s">
        <v>71</v>
      </c>
      <c r="B25" s="75"/>
      <c r="C25" s="75"/>
      <c r="D25" s="75"/>
      <c r="E25" s="75"/>
      <c r="F25" s="75"/>
      <c r="G25" s="106">
        <f t="shared" ref="G25:Q25" si="0">SUM(G12:G24)</f>
        <v>241</v>
      </c>
      <c r="H25" s="106">
        <f t="shared" si="0"/>
        <v>66</v>
      </c>
      <c r="I25" s="106">
        <f t="shared" si="0"/>
        <v>120</v>
      </c>
      <c r="J25" s="106">
        <f t="shared" si="0"/>
        <v>0</v>
      </c>
      <c r="K25" s="106">
        <f t="shared" si="0"/>
        <v>2</v>
      </c>
      <c r="L25" s="106">
        <f t="shared" si="0"/>
        <v>96</v>
      </c>
      <c r="M25" s="106">
        <f t="shared" si="0"/>
        <v>2</v>
      </c>
      <c r="N25" s="106">
        <f t="shared" si="0"/>
        <v>78</v>
      </c>
      <c r="O25" s="106">
        <f t="shared" si="0"/>
        <v>2</v>
      </c>
      <c r="P25" s="106">
        <f t="shared" si="0"/>
        <v>6</v>
      </c>
      <c r="Q25" s="106">
        <f t="shared" si="0"/>
        <v>6</v>
      </c>
      <c r="R25" s="67">
        <f>I25+J25+L25+N25</f>
        <v>294</v>
      </c>
    </row>
  </sheetData>
  <sheetProtection selectLockedCells="1"/>
  <mergeCells count="18">
    <mergeCell ref="H10:H11"/>
    <mergeCell ref="I10:K10"/>
    <mergeCell ref="L10:M10"/>
    <mergeCell ref="A2:Q2"/>
    <mergeCell ref="A5:Q5"/>
    <mergeCell ref="A9:A11"/>
    <mergeCell ref="B9:F9"/>
    <mergeCell ref="G9:H9"/>
    <mergeCell ref="I9:O9"/>
    <mergeCell ref="P9:Q9"/>
    <mergeCell ref="B10:B11"/>
    <mergeCell ref="C10:C11"/>
    <mergeCell ref="D10:D11"/>
    <mergeCell ref="N10:O10"/>
    <mergeCell ref="P10:Q10"/>
    <mergeCell ref="E10:E11"/>
    <mergeCell ref="F10:F11"/>
    <mergeCell ref="G10:G11"/>
  </mergeCells>
  <printOptions horizontalCentered="1" verticalCentered="1"/>
  <pageMargins left="0.59055118110236227" right="0.19685039370078741" top="0.59055118110236227" bottom="0.39370078740157483" header="0" footer="0"/>
  <pageSetup orientation="landscape" r:id="rId1"/>
  <headerFooter alignWithMargins="0"/>
  <ignoredErrors>
    <ignoredError sqref="I25:Q25 G25:H25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J37"/>
  <sheetViews>
    <sheetView view="pageBreakPreview" zoomScaleNormal="80" zoomScaleSheetLayoutView="100" zoomScalePageLayoutView="115" workbookViewId="0">
      <selection activeCell="D17" sqref="D17"/>
    </sheetView>
  </sheetViews>
  <sheetFormatPr baseColWidth="10" defaultColWidth="9.140625" defaultRowHeight="12.75"/>
  <cols>
    <col min="1" max="1" width="2.7109375" style="71" customWidth="1"/>
    <col min="2" max="2" width="9.42578125" style="71" customWidth="1"/>
    <col min="3" max="3" width="26" style="71" customWidth="1"/>
    <col min="4" max="4" width="15" style="71" customWidth="1"/>
    <col min="5" max="5" width="21.140625" style="71" bestFit="1" customWidth="1"/>
    <col min="6" max="6" width="3.5703125" style="71" customWidth="1"/>
    <col min="7" max="7" width="21.7109375" style="71" customWidth="1"/>
    <col min="8" max="8" width="4.28515625" style="71" customWidth="1"/>
    <col min="9" max="9" width="21.85546875" style="71" customWidth="1"/>
    <col min="10" max="10" width="1.140625" style="71" customWidth="1"/>
    <col min="11" max="16384" width="9.140625" style="71"/>
  </cols>
  <sheetData>
    <row r="1" spans="1:10" ht="15">
      <c r="I1" s="68" t="s">
        <v>88</v>
      </c>
    </row>
    <row r="2" spans="1:10" ht="15">
      <c r="A2" s="190" t="s">
        <v>17</v>
      </c>
      <c r="B2" s="190"/>
      <c r="C2" s="190"/>
      <c r="D2" s="190"/>
      <c r="E2" s="190"/>
      <c r="F2" s="190"/>
      <c r="G2" s="190"/>
      <c r="H2" s="190"/>
      <c r="I2" s="190"/>
      <c r="J2" s="190"/>
    </row>
    <row r="3" spans="1:10" ht="18" customHeight="1">
      <c r="A3" s="187" t="s">
        <v>131</v>
      </c>
      <c r="B3" s="187"/>
      <c r="C3" s="187"/>
      <c r="D3" s="187"/>
      <c r="E3" s="187"/>
      <c r="F3" s="187"/>
      <c r="G3" s="187"/>
      <c r="H3" s="187"/>
      <c r="I3" s="187"/>
      <c r="J3" s="187"/>
    </row>
    <row r="4" spans="1:10" ht="7.9" customHeight="1"/>
    <row r="5" spans="1:10" ht="12" customHeight="1">
      <c r="B5" s="76" t="s">
        <v>101</v>
      </c>
      <c r="C5" s="76"/>
      <c r="D5" s="76"/>
      <c r="E5" s="76"/>
      <c r="F5" s="76"/>
      <c r="G5" s="76"/>
      <c r="H5" s="76"/>
      <c r="I5" s="76"/>
      <c r="J5" s="76"/>
    </row>
    <row r="6" spans="1:10" ht="24.75" customHeight="1">
      <c r="B6" s="188" t="s">
        <v>123</v>
      </c>
      <c r="C6" s="188"/>
      <c r="D6" s="188"/>
      <c r="E6" s="188"/>
      <c r="F6" s="188"/>
      <c r="G6" s="188"/>
      <c r="H6" s="188"/>
      <c r="I6" s="188"/>
      <c r="J6" s="78"/>
    </row>
    <row r="7" spans="1:10" ht="6.6" customHeight="1">
      <c r="B7" s="77"/>
      <c r="C7" s="77"/>
      <c r="D7" s="77"/>
      <c r="E7" s="77"/>
      <c r="F7" s="77"/>
      <c r="G7" s="77"/>
      <c r="H7" s="77"/>
      <c r="I7" s="77"/>
      <c r="J7" s="78"/>
    </row>
    <row r="8" spans="1:10">
      <c r="B8" s="79"/>
      <c r="C8" s="79"/>
      <c r="D8" s="79"/>
      <c r="E8" s="80" t="s">
        <v>102</v>
      </c>
      <c r="F8" s="80"/>
      <c r="G8" s="80" t="s">
        <v>103</v>
      </c>
      <c r="H8" s="80"/>
      <c r="I8" s="80" t="s">
        <v>104</v>
      </c>
      <c r="J8" s="79"/>
    </row>
    <row r="9" spans="1:10" ht="34.5" customHeight="1">
      <c r="A9" s="81"/>
      <c r="B9" s="82"/>
      <c r="C9" s="83"/>
      <c r="D9" s="84"/>
      <c r="E9" s="85" t="s">
        <v>105</v>
      </c>
      <c r="F9" s="86"/>
      <c r="G9" s="85" t="s">
        <v>106</v>
      </c>
      <c r="H9" s="84"/>
      <c r="I9" s="87" t="s">
        <v>107</v>
      </c>
      <c r="J9" s="81"/>
    </row>
    <row r="10" spans="1:10" ht="13.5" customHeight="1">
      <c r="A10" s="81"/>
      <c r="B10" s="88" t="s">
        <v>185</v>
      </c>
      <c r="C10" s="83"/>
      <c r="D10" s="89"/>
      <c r="E10" s="90"/>
      <c r="F10" s="86"/>
      <c r="G10" s="83"/>
      <c r="H10" s="89"/>
      <c r="I10" s="89"/>
      <c r="J10" s="81"/>
    </row>
    <row r="11" spans="1:10" ht="21.2" customHeight="1">
      <c r="A11" s="82" t="s">
        <v>108</v>
      </c>
      <c r="B11" s="82" t="s">
        <v>186</v>
      </c>
      <c r="C11" s="82"/>
      <c r="D11" s="81"/>
      <c r="E11" s="91">
        <v>120</v>
      </c>
      <c r="F11" s="86"/>
      <c r="G11" s="110">
        <v>98968</v>
      </c>
      <c r="H11" s="86"/>
      <c r="I11" s="108">
        <f>E11*100/G11</f>
        <v>0.12125131355589686</v>
      </c>
      <c r="J11" s="81"/>
    </row>
    <row r="12" spans="1:10" ht="6.6" customHeight="1">
      <c r="A12" s="82"/>
      <c r="B12" s="82"/>
      <c r="C12" s="82"/>
      <c r="D12" s="81"/>
      <c r="E12" s="86"/>
      <c r="F12" s="86"/>
      <c r="G12" s="111"/>
      <c r="H12" s="86"/>
      <c r="I12" s="109"/>
      <c r="J12" s="81"/>
    </row>
    <row r="13" spans="1:10" ht="21.2" customHeight="1">
      <c r="A13" s="82" t="s">
        <v>109</v>
      </c>
      <c r="B13" s="82" t="s">
        <v>187</v>
      </c>
      <c r="C13" s="83"/>
      <c r="D13" s="89"/>
      <c r="E13" s="92">
        <v>422</v>
      </c>
      <c r="F13" s="86"/>
      <c r="G13" s="110">
        <v>131383</v>
      </c>
      <c r="H13" s="85"/>
      <c r="I13" s="108">
        <f>E13*100/G13</f>
        <v>0.32119832855087799</v>
      </c>
      <c r="J13" s="81"/>
    </row>
    <row r="14" spans="1:10" ht="7.35" customHeight="1">
      <c r="A14" s="82"/>
      <c r="B14" s="82"/>
      <c r="C14" s="83"/>
      <c r="D14" s="89"/>
      <c r="E14" s="93"/>
      <c r="F14" s="94"/>
      <c r="G14" s="112"/>
      <c r="H14" s="85"/>
      <c r="I14" s="114"/>
      <c r="J14" s="81"/>
    </row>
    <row r="15" spans="1:10" ht="21.2" customHeight="1">
      <c r="A15" s="82" t="s">
        <v>82</v>
      </c>
      <c r="B15" s="82" t="s">
        <v>110</v>
      </c>
      <c r="C15" s="82"/>
      <c r="D15" s="81"/>
      <c r="E15" s="108">
        <f>E11*100/E13</f>
        <v>28.436018957345972</v>
      </c>
      <c r="F15" s="86"/>
      <c r="G15" s="127">
        <f>G11*100/G13</f>
        <v>75.327858246500682</v>
      </c>
      <c r="H15" s="86"/>
      <c r="I15" s="109"/>
      <c r="J15" s="81"/>
    </row>
    <row r="16" spans="1:10" ht="18" customHeight="1">
      <c r="A16" s="81"/>
      <c r="B16" s="95" t="s">
        <v>188</v>
      </c>
      <c r="C16" s="81"/>
      <c r="D16" s="81"/>
      <c r="E16" s="86"/>
      <c r="F16" s="86"/>
      <c r="G16" s="111"/>
      <c r="H16" s="86"/>
      <c r="I16" s="109"/>
      <c r="J16" s="81"/>
    </row>
    <row r="17" spans="1:10" ht="21.2" customHeight="1">
      <c r="A17" s="82" t="s">
        <v>111</v>
      </c>
      <c r="B17" s="82" t="s">
        <v>175</v>
      </c>
      <c r="C17" s="82"/>
      <c r="D17" s="81"/>
      <c r="E17" s="91">
        <v>241</v>
      </c>
      <c r="F17" s="86"/>
      <c r="G17" s="110">
        <v>308382</v>
      </c>
      <c r="H17" s="86"/>
      <c r="I17" s="108">
        <f>E17*100/G17</f>
        <v>7.8149827162415447E-2</v>
      </c>
      <c r="J17" s="81"/>
    </row>
    <row r="18" spans="1:10" ht="7.35" customHeight="1">
      <c r="A18" s="82"/>
      <c r="B18" s="82"/>
      <c r="C18" s="82"/>
      <c r="D18" s="81"/>
      <c r="E18" s="86"/>
      <c r="F18" s="86"/>
      <c r="G18" s="111"/>
      <c r="H18" s="86"/>
      <c r="I18" s="109"/>
      <c r="J18" s="81"/>
    </row>
    <row r="19" spans="1:10" ht="21.2" customHeight="1">
      <c r="A19" s="82" t="s">
        <v>112</v>
      </c>
      <c r="B19" s="82" t="s">
        <v>189</v>
      </c>
      <c r="C19" s="83"/>
      <c r="D19" s="89"/>
      <c r="E19" s="92">
        <v>66</v>
      </c>
      <c r="F19" s="86"/>
      <c r="G19" s="113">
        <v>78961</v>
      </c>
      <c r="H19" s="86"/>
      <c r="I19" s="108">
        <f>E19*100/G19</f>
        <v>8.3585567558668208E-2</v>
      </c>
      <c r="J19" s="81"/>
    </row>
    <row r="20" spans="1:10" ht="7.35" customHeight="1">
      <c r="A20" s="82"/>
      <c r="B20" s="82"/>
      <c r="C20" s="83"/>
      <c r="D20" s="89"/>
      <c r="E20" s="93"/>
      <c r="F20" s="94"/>
      <c r="G20" s="112"/>
      <c r="H20" s="86"/>
      <c r="I20" s="109"/>
      <c r="J20" s="81"/>
    </row>
    <row r="21" spans="1:10" ht="21.2" customHeight="1">
      <c r="A21" s="82" t="s">
        <v>113</v>
      </c>
      <c r="B21" s="82" t="s">
        <v>190</v>
      </c>
      <c r="C21" s="82"/>
      <c r="D21" s="81"/>
      <c r="E21" s="91">
        <v>422</v>
      </c>
      <c r="F21" s="86"/>
      <c r="G21" s="110">
        <v>131383</v>
      </c>
      <c r="H21" s="86"/>
      <c r="I21" s="108">
        <f>E21*100/G21</f>
        <v>0.32119832855087799</v>
      </c>
      <c r="J21" s="81"/>
    </row>
    <row r="22" spans="1:10" ht="7.35" customHeight="1">
      <c r="A22" s="81"/>
      <c r="B22" s="81"/>
      <c r="C22" s="81"/>
      <c r="D22" s="81"/>
      <c r="E22" s="86"/>
      <c r="F22" s="86"/>
      <c r="G22" s="111"/>
      <c r="H22" s="86"/>
      <c r="I22" s="109"/>
      <c r="J22" s="81"/>
    </row>
    <row r="23" spans="1:10" ht="21.2" customHeight="1">
      <c r="A23" s="82" t="s">
        <v>114</v>
      </c>
      <c r="B23" s="82" t="s">
        <v>191</v>
      </c>
      <c r="C23" s="82"/>
      <c r="D23" s="81"/>
      <c r="E23" s="91">
        <v>294</v>
      </c>
      <c r="F23" s="86"/>
      <c r="G23" s="110">
        <v>317678</v>
      </c>
      <c r="H23" s="86"/>
      <c r="I23" s="108">
        <f>E23*100/G23</f>
        <v>9.2546540836948105E-2</v>
      </c>
      <c r="J23" s="81"/>
    </row>
    <row r="24" spans="1:10" ht="7.35" customHeight="1">
      <c r="A24" s="81"/>
      <c r="B24" s="80"/>
      <c r="C24" s="81"/>
      <c r="D24" s="81"/>
      <c r="E24" s="86"/>
      <c r="F24" s="86"/>
      <c r="G24" s="111"/>
      <c r="H24" s="86"/>
      <c r="I24" s="109"/>
      <c r="J24" s="81"/>
    </row>
    <row r="25" spans="1:10" ht="21.2" customHeight="1">
      <c r="A25" s="81" t="s">
        <v>115</v>
      </c>
      <c r="B25" s="81" t="s">
        <v>116</v>
      </c>
      <c r="C25" s="82"/>
      <c r="D25" s="81"/>
      <c r="E25" s="91">
        <f>E17-E19+E21</f>
        <v>597</v>
      </c>
      <c r="F25" s="86"/>
      <c r="G25" s="128">
        <f>G17-G19+G21</f>
        <v>360804</v>
      </c>
      <c r="H25" s="86"/>
      <c r="I25" s="108">
        <f>E25*100/G25</f>
        <v>0.16546379751887452</v>
      </c>
      <c r="J25" s="81"/>
    </row>
    <row r="26" spans="1:10" ht="7.35" customHeight="1">
      <c r="A26" s="81"/>
      <c r="B26" s="81"/>
      <c r="C26" s="82"/>
      <c r="D26" s="81"/>
      <c r="E26" s="86"/>
      <c r="F26" s="86"/>
      <c r="G26" s="111"/>
      <c r="H26" s="86"/>
      <c r="I26" s="109"/>
      <c r="J26" s="81"/>
    </row>
    <row r="27" spans="1:10" ht="21.2" customHeight="1">
      <c r="A27" s="81" t="s">
        <v>102</v>
      </c>
      <c r="B27" s="81" t="s">
        <v>117</v>
      </c>
      <c r="C27" s="82"/>
      <c r="D27" s="81"/>
      <c r="E27" s="108">
        <f>E23*100/E25</f>
        <v>49.246231155778894</v>
      </c>
      <c r="F27" s="86"/>
      <c r="G27" s="127">
        <f>G23*100/G25</f>
        <v>88.047250030487461</v>
      </c>
      <c r="H27" s="86"/>
      <c r="I27" s="109"/>
      <c r="J27" s="81"/>
    </row>
    <row r="28" spans="1:10" ht="7.35" customHeight="1">
      <c r="A28" s="81"/>
      <c r="B28" s="81"/>
      <c r="C28" s="81"/>
      <c r="D28" s="81"/>
      <c r="E28" s="86"/>
      <c r="F28" s="86"/>
      <c r="G28" s="111"/>
      <c r="H28" s="86"/>
      <c r="I28" s="109"/>
      <c r="J28" s="81"/>
    </row>
    <row r="29" spans="1:10" ht="21.2" customHeight="1">
      <c r="A29" s="81" t="s">
        <v>118</v>
      </c>
      <c r="B29" s="81" t="s">
        <v>119</v>
      </c>
      <c r="C29" s="82"/>
      <c r="D29" s="81"/>
      <c r="E29" s="91">
        <f>(((1-E27/100)*E25))</f>
        <v>303.00000000000006</v>
      </c>
      <c r="F29" s="86"/>
      <c r="G29" s="128">
        <f>(((1-G27/100)*G25))</f>
        <v>43126.000000000036</v>
      </c>
      <c r="H29" s="86"/>
      <c r="I29" s="109"/>
      <c r="J29" s="81"/>
    </row>
    <row r="30" spans="1:10" ht="18" customHeight="1">
      <c r="A30" s="81"/>
      <c r="B30" s="95" t="s">
        <v>120</v>
      </c>
      <c r="C30" s="81"/>
      <c r="D30" s="81"/>
      <c r="E30" s="86"/>
      <c r="F30" s="86"/>
      <c r="G30" s="111"/>
      <c r="H30" s="86"/>
      <c r="I30" s="109"/>
      <c r="J30" s="81"/>
    </row>
    <row r="31" spans="1:10" ht="21.2" customHeight="1">
      <c r="A31" s="82" t="s">
        <v>92</v>
      </c>
      <c r="B31" s="82" t="s">
        <v>192</v>
      </c>
      <c r="C31" s="82"/>
      <c r="D31" s="81"/>
      <c r="E31" s="91">
        <v>6</v>
      </c>
      <c r="F31" s="86"/>
      <c r="G31" s="110">
        <v>7837</v>
      </c>
      <c r="H31" s="86"/>
      <c r="I31" s="108">
        <f>E31*100/G31</f>
        <v>7.6559908128110241E-2</v>
      </c>
      <c r="J31" s="81"/>
    </row>
    <row r="32" spans="1:10" ht="7.35" customHeight="1">
      <c r="A32" s="82"/>
      <c r="B32" s="82"/>
      <c r="C32" s="82"/>
      <c r="D32" s="81"/>
      <c r="E32" s="86"/>
      <c r="F32" s="86"/>
      <c r="G32" s="111"/>
      <c r="H32" s="86"/>
      <c r="I32" s="109"/>
      <c r="J32" s="81"/>
    </row>
    <row r="33" spans="1:10" ht="21.2" customHeight="1">
      <c r="A33" s="82" t="s">
        <v>93</v>
      </c>
      <c r="B33" s="82" t="s">
        <v>193</v>
      </c>
      <c r="C33" s="83"/>
      <c r="D33" s="89"/>
      <c r="E33" s="92">
        <v>6</v>
      </c>
      <c r="F33" s="86"/>
      <c r="G33" s="113">
        <v>8319</v>
      </c>
      <c r="H33" s="85"/>
      <c r="I33" s="108">
        <f>E33*100/G33</f>
        <v>7.2124053371799501E-2</v>
      </c>
      <c r="J33" s="81"/>
    </row>
    <row r="34" spans="1:10" ht="7.35" customHeight="1">
      <c r="A34" s="82"/>
      <c r="B34" s="82"/>
      <c r="C34" s="83"/>
      <c r="D34" s="89"/>
      <c r="E34" s="93"/>
      <c r="F34" s="94"/>
      <c r="G34" s="112"/>
      <c r="H34" s="85"/>
      <c r="I34" s="114"/>
      <c r="J34" s="81"/>
    </row>
    <row r="35" spans="1:10" ht="21.2" customHeight="1">
      <c r="A35" s="82" t="s">
        <v>94</v>
      </c>
      <c r="B35" s="82" t="s">
        <v>121</v>
      </c>
      <c r="C35" s="82"/>
      <c r="D35" s="81"/>
      <c r="E35" s="108">
        <f>E31*100/E33</f>
        <v>100</v>
      </c>
      <c r="F35" s="86"/>
      <c r="G35" s="108">
        <v>94.169759367891771</v>
      </c>
      <c r="H35" s="86"/>
      <c r="I35" s="86"/>
      <c r="J35" s="81"/>
    </row>
    <row r="36" spans="1:10" ht="7.35" customHeight="1"/>
    <row r="37" spans="1:10" ht="24.75" customHeight="1">
      <c r="A37" s="189" t="s">
        <v>122</v>
      </c>
      <c r="B37" s="189"/>
      <c r="C37" s="189"/>
      <c r="D37" s="189"/>
      <c r="E37" s="189"/>
      <c r="F37" s="189"/>
      <c r="G37" s="189"/>
      <c r="H37" s="189"/>
      <c r="I37" s="189"/>
      <c r="J37" s="189"/>
    </row>
  </sheetData>
  <sheetProtection selectLockedCells="1"/>
  <mergeCells count="4">
    <mergeCell ref="A3:J3"/>
    <mergeCell ref="B6:I6"/>
    <mergeCell ref="A37:J37"/>
    <mergeCell ref="A2:J2"/>
  </mergeCells>
  <printOptions horizontalCentered="1" verticalCentered="1"/>
  <pageMargins left="0.59055118110236227" right="0.19685039370078741" top="0.59055118110236227" bottom="0.39370078740157483" header="0" footer="0"/>
  <pageSetup scale="96" orientation="landscape" r:id="rId1"/>
  <headerFooter alignWithMargins="0"/>
  <ignoredErrors>
    <ignoredError sqref="E25 E27 E29 E35 E15 I11:I34" unlocked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1"/>
  <sheetViews>
    <sheetView view="pageBreakPreview" zoomScaleSheetLayoutView="100" workbookViewId="0">
      <selection activeCell="B15" sqref="B15"/>
    </sheetView>
  </sheetViews>
  <sheetFormatPr baseColWidth="10" defaultColWidth="11.42578125" defaultRowHeight="12.75"/>
  <cols>
    <col min="1" max="1" width="15.140625" style="1" customWidth="1"/>
    <col min="2" max="2" width="47.85546875" style="1" customWidth="1"/>
    <col min="3" max="3" width="29.7109375" style="1" customWidth="1"/>
    <col min="4" max="4" width="7" style="1" customWidth="1"/>
    <col min="5" max="5" width="7.7109375" style="1" customWidth="1"/>
    <col min="6" max="6" width="8" style="1" customWidth="1"/>
    <col min="7" max="7" width="8.140625" style="1" customWidth="1"/>
    <col min="8" max="8" width="8.5703125" style="1" customWidth="1"/>
    <col min="9" max="9" width="10.7109375" style="1" customWidth="1"/>
    <col min="10" max="16384" width="11.42578125" style="1"/>
  </cols>
  <sheetData>
    <row r="1" spans="1:8" ht="18" customHeight="1">
      <c r="A1" s="19"/>
      <c r="B1" s="19"/>
      <c r="C1" s="19"/>
      <c r="H1" s="2" t="s">
        <v>88</v>
      </c>
    </row>
    <row r="2" spans="1:8" ht="18" customHeight="1">
      <c r="A2" s="155" t="s">
        <v>17</v>
      </c>
      <c r="B2" s="155"/>
      <c r="C2" s="155"/>
      <c r="D2" s="155"/>
      <c r="E2" s="155"/>
      <c r="F2" s="155"/>
      <c r="G2" s="155"/>
      <c r="H2" s="155"/>
    </row>
    <row r="3" spans="1:8" ht="18" customHeight="1">
      <c r="A3" s="192" t="s">
        <v>195</v>
      </c>
      <c r="B3" s="192"/>
      <c r="C3" s="192"/>
      <c r="D3" s="192"/>
      <c r="E3" s="192"/>
      <c r="F3" s="192"/>
      <c r="G3" s="192"/>
      <c r="H3" s="192"/>
    </row>
    <row r="4" spans="1:8" ht="7.9" customHeight="1">
      <c r="A4" s="28"/>
    </row>
    <row r="5" spans="1:8" ht="18" customHeight="1">
      <c r="A5" s="11" t="s">
        <v>225</v>
      </c>
    </row>
    <row r="6" spans="1:8" ht="7.9" customHeight="1"/>
    <row r="7" spans="1:8" ht="25.15" customHeight="1">
      <c r="A7" s="193" t="s">
        <v>66</v>
      </c>
      <c r="B7" s="193" t="s">
        <v>196</v>
      </c>
      <c r="C7" s="193" t="s">
        <v>197</v>
      </c>
      <c r="D7" s="193"/>
      <c r="E7" s="193"/>
      <c r="F7" s="193"/>
    </row>
    <row r="8" spans="1:8" ht="25.15" customHeight="1">
      <c r="A8" s="193"/>
      <c r="B8" s="193"/>
      <c r="C8" s="129" t="s">
        <v>198</v>
      </c>
      <c r="D8" s="193" t="s">
        <v>199</v>
      </c>
      <c r="E8" s="193"/>
      <c r="F8" s="193"/>
    </row>
    <row r="9" spans="1:8" ht="18" customHeight="1">
      <c r="A9" s="130"/>
      <c r="B9" s="131" t="s">
        <v>226</v>
      </c>
      <c r="C9" s="131"/>
      <c r="D9" s="194">
        <v>3350</v>
      </c>
      <c r="E9" s="194"/>
      <c r="F9" s="194"/>
    </row>
    <row r="10" spans="1:8" ht="18" customHeight="1">
      <c r="A10" s="132"/>
      <c r="B10" s="131" t="s">
        <v>227</v>
      </c>
      <c r="C10" s="131"/>
      <c r="D10" s="194">
        <v>1391</v>
      </c>
      <c r="E10" s="194"/>
      <c r="F10" s="194"/>
    </row>
    <row r="11" spans="1:8" ht="18" customHeight="1">
      <c r="A11" s="30"/>
      <c r="B11" s="131" t="s">
        <v>228</v>
      </c>
      <c r="C11" s="131"/>
      <c r="D11" s="194">
        <v>1253</v>
      </c>
      <c r="E11" s="194"/>
      <c r="F11" s="194"/>
    </row>
    <row r="12" spans="1:8" ht="18" customHeight="1">
      <c r="A12" s="30"/>
      <c r="B12" s="131" t="s">
        <v>229</v>
      </c>
      <c r="C12" s="131"/>
      <c r="D12" s="194">
        <v>664</v>
      </c>
      <c r="E12" s="194"/>
      <c r="F12" s="194"/>
    </row>
    <row r="13" spans="1:8" ht="18" customHeight="1">
      <c r="A13" s="30"/>
      <c r="B13" s="131" t="s">
        <v>230</v>
      </c>
      <c r="C13" s="131"/>
      <c r="D13" s="194">
        <v>636</v>
      </c>
      <c r="E13" s="194"/>
      <c r="F13" s="194"/>
    </row>
    <row r="14" spans="1:8" ht="18" customHeight="1">
      <c r="A14" s="30"/>
      <c r="B14" s="143" t="s">
        <v>235</v>
      </c>
      <c r="C14" s="131"/>
      <c r="D14" s="191"/>
      <c r="E14" s="191"/>
      <c r="F14" s="191"/>
    </row>
    <row r="15" spans="1:8" ht="18" customHeight="1">
      <c r="A15" s="132"/>
      <c r="B15" s="131"/>
      <c r="C15" s="131"/>
      <c r="D15" s="191"/>
      <c r="E15" s="191"/>
      <c r="F15" s="191"/>
    </row>
    <row r="16" spans="1:8" ht="18" customHeight="1">
      <c r="A16" s="30"/>
      <c r="B16" s="131"/>
      <c r="C16" s="131"/>
      <c r="D16" s="191"/>
      <c r="E16" s="191"/>
      <c r="F16" s="191"/>
    </row>
    <row r="17" spans="1:8" ht="7.9" customHeight="1">
      <c r="A17" s="133"/>
    </row>
    <row r="18" spans="1:8" ht="18" customHeight="1">
      <c r="A18" s="11" t="s">
        <v>200</v>
      </c>
    </row>
    <row r="19" spans="1:8" ht="7.9" customHeight="1">
      <c r="A19" s="13"/>
    </row>
    <row r="20" spans="1:8" ht="18" customHeight="1">
      <c r="A20" s="11" t="s">
        <v>201</v>
      </c>
      <c r="C20" s="11" t="s">
        <v>202</v>
      </c>
      <c r="D20" s="13"/>
    </row>
    <row r="21" spans="1:8" ht="7.9" customHeight="1">
      <c r="A21" s="8"/>
    </row>
    <row r="22" spans="1:8" ht="25.15" customHeight="1">
      <c r="A22" s="195" t="s">
        <v>66</v>
      </c>
      <c r="B22" s="195" t="s">
        <v>196</v>
      </c>
      <c r="C22" s="195" t="s">
        <v>198</v>
      </c>
      <c r="D22" s="197" t="s">
        <v>203</v>
      </c>
      <c r="E22" s="198"/>
      <c r="F22" s="198"/>
      <c r="G22" s="198"/>
      <c r="H22" s="199"/>
    </row>
    <row r="23" spans="1:8" ht="25.15" customHeight="1">
      <c r="A23" s="196"/>
      <c r="B23" s="196"/>
      <c r="C23" s="196" t="s">
        <v>198</v>
      </c>
      <c r="D23" s="134">
        <v>2015</v>
      </c>
      <c r="E23" s="134">
        <v>2016</v>
      </c>
      <c r="F23" s="134">
        <v>2017</v>
      </c>
      <c r="G23" s="134">
        <v>2018</v>
      </c>
      <c r="H23" s="134">
        <v>2019</v>
      </c>
    </row>
    <row r="24" spans="1:8" ht="18" customHeight="1">
      <c r="A24" s="135"/>
      <c r="B24" s="131" t="s">
        <v>226</v>
      </c>
      <c r="C24" s="135"/>
      <c r="D24" s="123">
        <v>105</v>
      </c>
      <c r="E24" s="146">
        <f>D24*1.14</f>
        <v>119.69999999999999</v>
      </c>
      <c r="F24" s="146">
        <f t="shared" ref="F24:H24" si="0">E24*1.14</f>
        <v>136.45799999999997</v>
      </c>
      <c r="G24" s="146">
        <f t="shared" si="0"/>
        <v>155.56211999999996</v>
      </c>
      <c r="H24" s="146">
        <f t="shared" si="0"/>
        <v>177.34081679999994</v>
      </c>
    </row>
    <row r="25" spans="1:8" ht="18" customHeight="1">
      <c r="A25" s="30"/>
      <c r="B25" s="131" t="s">
        <v>227</v>
      </c>
      <c r="C25" s="30"/>
      <c r="D25" s="123">
        <v>139</v>
      </c>
      <c r="E25" s="146">
        <f t="shared" ref="E25:H25" si="1">D25*1.14</f>
        <v>158.45999999999998</v>
      </c>
      <c r="F25" s="146">
        <f t="shared" si="1"/>
        <v>180.64439999999996</v>
      </c>
      <c r="G25" s="146">
        <f t="shared" si="1"/>
        <v>205.93461599999995</v>
      </c>
      <c r="H25" s="146">
        <f t="shared" si="1"/>
        <v>234.76546223999992</v>
      </c>
    </row>
    <row r="26" spans="1:8" ht="18" customHeight="1">
      <c r="A26" s="30"/>
      <c r="B26" s="131" t="s">
        <v>228</v>
      </c>
      <c r="C26" s="30"/>
      <c r="D26" s="123">
        <v>137</v>
      </c>
      <c r="E26" s="146">
        <f t="shared" ref="E26:H26" si="2">D26*1.14</f>
        <v>156.17999999999998</v>
      </c>
      <c r="F26" s="146">
        <f t="shared" si="2"/>
        <v>178.04519999999997</v>
      </c>
      <c r="G26" s="146">
        <f t="shared" si="2"/>
        <v>202.97152799999995</v>
      </c>
      <c r="H26" s="146">
        <f t="shared" si="2"/>
        <v>231.38754191999993</v>
      </c>
    </row>
    <row r="27" spans="1:8" ht="18" customHeight="1">
      <c r="A27" s="30"/>
      <c r="B27" s="131" t="s">
        <v>229</v>
      </c>
      <c r="C27" s="30"/>
      <c r="D27" s="123">
        <v>138</v>
      </c>
      <c r="E27" s="146">
        <f t="shared" ref="E27:H27" si="3">D27*1.14</f>
        <v>157.32</v>
      </c>
      <c r="F27" s="146">
        <f t="shared" si="3"/>
        <v>179.34479999999996</v>
      </c>
      <c r="G27" s="146">
        <f t="shared" si="3"/>
        <v>204.45307199999993</v>
      </c>
      <c r="H27" s="146">
        <f t="shared" si="3"/>
        <v>233.0765020799999</v>
      </c>
    </row>
    <row r="28" spans="1:8" ht="18" customHeight="1">
      <c r="A28" s="30"/>
      <c r="B28" s="131" t="s">
        <v>230</v>
      </c>
      <c r="C28" s="30"/>
      <c r="D28" s="123">
        <v>130</v>
      </c>
      <c r="E28" s="146">
        <f t="shared" ref="E28:H28" si="4">D28*1.14</f>
        <v>148.19999999999999</v>
      </c>
      <c r="F28" s="146">
        <f t="shared" si="4"/>
        <v>168.94799999999998</v>
      </c>
      <c r="G28" s="146">
        <f t="shared" si="4"/>
        <v>192.60071999999997</v>
      </c>
      <c r="H28" s="146">
        <f t="shared" si="4"/>
        <v>219.56482079999995</v>
      </c>
    </row>
    <row r="29" spans="1:8" ht="18" customHeight="1">
      <c r="A29" s="30"/>
      <c r="B29" s="142" t="s">
        <v>235</v>
      </c>
      <c r="C29" s="30"/>
      <c r="D29" s="123">
        <v>140</v>
      </c>
      <c r="E29" s="146">
        <f t="shared" ref="E29:H29" si="5">D29*1.14</f>
        <v>159.6</v>
      </c>
      <c r="F29" s="146">
        <f t="shared" si="5"/>
        <v>181.94399999999999</v>
      </c>
      <c r="G29" s="146">
        <f t="shared" si="5"/>
        <v>207.41615999999996</v>
      </c>
      <c r="H29" s="146">
        <f t="shared" si="5"/>
        <v>236.45442239999994</v>
      </c>
    </row>
    <row r="30" spans="1:8" ht="18" customHeight="1">
      <c r="A30" s="30"/>
      <c r="B30" s="30"/>
      <c r="C30" s="30"/>
      <c r="D30" s="30"/>
      <c r="E30" s="30"/>
      <c r="F30" s="30"/>
      <c r="G30" s="30"/>
      <c r="H30" s="30"/>
    </row>
    <row r="31" spans="1:8" ht="18" customHeight="1">
      <c r="A31" s="30"/>
      <c r="B31" s="30"/>
      <c r="C31" s="30"/>
      <c r="D31" s="30"/>
      <c r="E31" s="30"/>
      <c r="F31" s="30"/>
      <c r="G31" s="30"/>
      <c r="H31" s="30"/>
    </row>
  </sheetData>
  <sheetProtection selectLockedCells="1"/>
  <mergeCells count="18">
    <mergeCell ref="D15:F15"/>
    <mergeCell ref="D16:F16"/>
    <mergeCell ref="A22:A23"/>
    <mergeCell ref="B22:B23"/>
    <mergeCell ref="C22:C23"/>
    <mergeCell ref="D22:H22"/>
    <mergeCell ref="D14:F14"/>
    <mergeCell ref="A2:H2"/>
    <mergeCell ref="A3:H3"/>
    <mergeCell ref="A7:A8"/>
    <mergeCell ref="B7:B8"/>
    <mergeCell ref="C7:F7"/>
    <mergeCell ref="D8:F8"/>
    <mergeCell ref="D9:F9"/>
    <mergeCell ref="D10:F10"/>
    <mergeCell ref="D11:F11"/>
    <mergeCell ref="D12:F12"/>
    <mergeCell ref="D13:F13"/>
  </mergeCells>
  <printOptions horizontalCentered="1" verticalCentered="1"/>
  <pageMargins left="0.59055118110236227" right="0.19685039370078741" top="0.59055118110236227" bottom="0.39370078740157483" header="0" footer="0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10</vt:i4>
      </vt:variant>
    </vt:vector>
  </HeadingPairs>
  <TitlesOfParts>
    <vt:vector size="21" baseType="lpstr">
      <vt:lpstr>EF 1</vt:lpstr>
      <vt:lpstr>EF 2.1</vt:lpstr>
      <vt:lpstr>EF 2.1 (2)</vt:lpstr>
      <vt:lpstr>EF 2.2</vt:lpstr>
      <vt:lpstr>EF 3</vt:lpstr>
      <vt:lpstr>EF 4.1</vt:lpstr>
      <vt:lpstr>EF 4.2</vt:lpstr>
      <vt:lpstr>EF 4.3</vt:lpstr>
      <vt:lpstr>EF 5.1 5.2 </vt:lpstr>
      <vt:lpstr>EF 5.3</vt:lpstr>
      <vt:lpstr>EF 6</vt:lpstr>
      <vt:lpstr>'EF 1'!Área_de_impresión</vt:lpstr>
      <vt:lpstr>'EF 2.1'!Área_de_impresión</vt:lpstr>
      <vt:lpstr>'EF 2.1 (2)'!Área_de_impresión</vt:lpstr>
      <vt:lpstr>'EF 2.2'!Área_de_impresión</vt:lpstr>
      <vt:lpstr>'EF 3'!Área_de_impresión</vt:lpstr>
      <vt:lpstr>'EF 4.1'!Área_de_impresión</vt:lpstr>
      <vt:lpstr>'EF 4.2'!Área_de_impresión</vt:lpstr>
      <vt:lpstr>'EF 5.1 5.2 '!Área_de_impresión</vt:lpstr>
      <vt:lpstr>'EF 5.3'!Área_de_impresión</vt:lpstr>
      <vt:lpstr>'EF 6'!Área_de_impresión</vt:lpstr>
    </vt:vector>
  </TitlesOfParts>
  <Company>S.E.P.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</dc:creator>
  <cp:lastModifiedBy>Luis Alberto Ramirez</cp:lastModifiedBy>
  <cp:lastPrinted>2017-06-28T18:41:55Z</cp:lastPrinted>
  <dcterms:created xsi:type="dcterms:W3CDTF">2008-02-22T02:02:58Z</dcterms:created>
  <dcterms:modified xsi:type="dcterms:W3CDTF">2017-07-12T23:38:46Z</dcterms:modified>
</cp:coreProperties>
</file>